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L-131\euam-ukraine.eu\Procurement - Documents\2021 tenders\EUAM-21-31 Visibility Items\2. Tender dossier\B\"/>
    </mc:Choice>
  </mc:AlternateContent>
  <bookViews>
    <workbookView xWindow="0" yWindow="0" windowWidth="28800" windowHeight="11700" tabRatio="681"/>
  </bookViews>
  <sheets>
    <sheet name="Promo items" sheetId="42" r:id="rId1"/>
    <sheet name="Hypothetical scenario" sheetId="41" r:id="rId2"/>
  </sheets>
  <definedNames>
    <definedName name="_xlnm.Print_Titles" localSheetId="1">'Hypothetical scenario'!#REF!</definedName>
    <definedName name="_xlnm.Print_Titles" localSheetId="0">'Promo items'!#REF!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41" l="1"/>
  <c r="H13" i="41" s="1"/>
  <c r="F50" i="41" l="1"/>
  <c r="F51" i="41"/>
  <c r="F49" i="41"/>
  <c r="F22" i="41"/>
  <c r="F23" i="41"/>
  <c r="F21" i="41"/>
  <c r="F18" i="41"/>
  <c r="F19" i="41"/>
  <c r="F17" i="41"/>
  <c r="F14" i="41"/>
  <c r="F13" i="41" l="1"/>
  <c r="F15" i="41"/>
  <c r="G66" i="41" l="1"/>
  <c r="G65" i="41"/>
  <c r="H65" i="41" s="1"/>
  <c r="G64" i="41"/>
  <c r="G62" i="41"/>
  <c r="G61" i="41"/>
  <c r="G60" i="41"/>
  <c r="G58" i="41"/>
  <c r="G57" i="41"/>
  <c r="G56" i="41"/>
  <c r="G54" i="41"/>
  <c r="G53" i="41"/>
  <c r="G50" i="41"/>
  <c r="H50" i="41" s="1"/>
  <c r="G51" i="41"/>
  <c r="G49" i="41"/>
  <c r="G47" i="41"/>
  <c r="G44" i="41"/>
  <c r="G45" i="41"/>
  <c r="G43" i="41"/>
  <c r="G40" i="41"/>
  <c r="H40" i="41" s="1"/>
  <c r="G41" i="41"/>
  <c r="G39" i="41"/>
  <c r="G36" i="41"/>
  <c r="H36" i="41" s="1"/>
  <c r="G37" i="41"/>
  <c r="G35" i="41"/>
  <c r="G32" i="41"/>
  <c r="H32" i="41" s="1"/>
  <c r="G33" i="41"/>
  <c r="G31" i="41"/>
  <c r="G29" i="41"/>
  <c r="G28" i="41"/>
  <c r="G26" i="41"/>
  <c r="G25" i="41"/>
  <c r="G22" i="41"/>
  <c r="H22" i="41" s="1"/>
  <c r="G23" i="41"/>
  <c r="G21" i="41"/>
  <c r="G18" i="41"/>
  <c r="H18" i="41" s="1"/>
  <c r="G19" i="41"/>
  <c r="H19" i="41" s="1"/>
  <c r="G17" i="41"/>
  <c r="G14" i="41"/>
  <c r="H14" i="41" s="1"/>
  <c r="G15" i="41"/>
  <c r="H15" i="41" s="1"/>
  <c r="H51" i="41" l="1"/>
  <c r="H64" i="41" l="1"/>
  <c r="H53" i="41"/>
  <c r="H47" i="41"/>
  <c r="H43" i="41"/>
  <c r="H39" i="41"/>
  <c r="H31" i="41"/>
  <c r="H26" i="41"/>
  <c r="H66" i="41"/>
  <c r="H62" i="41"/>
  <c r="H61" i="41"/>
  <c r="H60" i="41"/>
  <c r="H58" i="41"/>
  <c r="H57" i="41"/>
  <c r="H56" i="41"/>
  <c r="H54" i="41"/>
  <c r="H49" i="41"/>
  <c r="H45" i="41"/>
  <c r="H44" i="41"/>
  <c r="H41" i="41"/>
  <c r="H37" i="41"/>
  <c r="H35" i="41"/>
  <c r="H33" i="41"/>
  <c r="H29" i="41"/>
  <c r="H28" i="41"/>
  <c r="H25" i="41"/>
  <c r="H23" i="41"/>
  <c r="H21" i="41"/>
  <c r="H17" i="41"/>
  <c r="H67" i="41" l="1"/>
</calcChain>
</file>

<file path=xl/sharedStrings.xml><?xml version="1.0" encoding="utf-8"?>
<sst xmlns="http://schemas.openxmlformats.org/spreadsheetml/2006/main" count="226" uniqueCount="84">
  <si>
    <t>Annex IV: Budget breakdown</t>
  </si>
  <si>
    <t xml:space="preserve">Title: Supply of Visibility items for EUAM activities </t>
  </si>
  <si>
    <t>IMPORTANT NOTES</t>
  </si>
  <si>
    <t>Tenderers are requested to complete the template below and take note of the following:</t>
  </si>
  <si>
    <t>1. Columns 1-4 are completed by EUAM Ukraine and show the required supplies (not to be modified by the tenderer).</t>
  </si>
  <si>
    <t xml:space="preserve">2. Yellow fields in column 5 are to be filled in by the tenderer. The prices shall be stated in EUR excluding VAT. </t>
  </si>
  <si>
    <t xml:space="preserve">3. All fields (in yellow) must be filled in. </t>
  </si>
  <si>
    <t>4. The prices incicated below shall be for items as offered by Tenderer in Annex III.</t>
  </si>
  <si>
    <t>5. The prices shall be all inclusive (including packing, delivery, unloading, etc.)</t>
  </si>
  <si>
    <t>Item Number</t>
  </si>
  <si>
    <t>Specifications</t>
  </si>
  <si>
    <t>Unit</t>
  </si>
  <si>
    <t>Quantity</t>
  </si>
  <si>
    <t>Unit Price (EUR)
excluding VAT , DDP* EUAM Kyiv</t>
  </si>
  <si>
    <t>Eco bag</t>
  </si>
  <si>
    <t>Eco bag, price for 1 item if the ordered range is 25-49 items</t>
  </si>
  <si>
    <t>item</t>
  </si>
  <si>
    <t>Eco bag, price for 1 item if the ordered range is 50-99 items</t>
  </si>
  <si>
    <t>Eco bag, price for 1 item if the ordered range is 100 items and more</t>
  </si>
  <si>
    <t>Reflective slap-on bracelet</t>
  </si>
  <si>
    <t>Reflective slap-on bracelet, price for 1 item if the ordered range 100-499 items</t>
  </si>
  <si>
    <t>Reflective slap-on bracelet, price for 1 item if the ordered range is 500-999 items</t>
  </si>
  <si>
    <t>Reflective slap-on bracelet, price for 1 item if the ordered range is  1000 items and more</t>
  </si>
  <si>
    <t xml:space="preserve">Insulated cup  </t>
  </si>
  <si>
    <t>Insulated cup, price for 1 item if the ordered range is 25-49 items</t>
  </si>
  <si>
    <t>Insulated cup, price for 1 item if the ordered range is 50-99 items</t>
  </si>
  <si>
    <t>Insulated cup, price for 1 item if the ordered range is 100 items and more</t>
  </si>
  <si>
    <t>Daily Planner</t>
  </si>
  <si>
    <t>Daily Planner, price for 1 item if the ordered range is 100-349 items</t>
  </si>
  <si>
    <t>Daily Planner, price for 1 item if the ordered range is 350 items and more</t>
  </si>
  <si>
    <t xml:space="preserve">Tea/Coffee Mug </t>
  </si>
  <si>
    <t>Tea/Coffee Mug, price for 1 item if the ordered range is 50-99 items</t>
  </si>
  <si>
    <t>Tea/Coffee Mug, price for 1 item if the ordered range is 100 items and more</t>
  </si>
  <si>
    <t xml:space="preserve">Umbrella “S” size </t>
  </si>
  <si>
    <t>Umbrella “S” size, price for 1 item if the ordered range is 25-49 items</t>
  </si>
  <si>
    <t>Umbrella “S” size, price for 1 item if the ordered range is 50-99 items</t>
  </si>
  <si>
    <t>Umbrella “S” size, price for 1 item if the ordered range is 100 items and more</t>
  </si>
  <si>
    <t>Umbrella “L” size</t>
  </si>
  <si>
    <t>Umbrella “L” size, price for 1 item if the ordered range is 25-49 items</t>
  </si>
  <si>
    <t>Umbrella “L” size, price for 1 item if the ordered range is 50-99 items</t>
  </si>
  <si>
    <t>Umbrella “L” size, price for 1 item if the ordered range is 100 items and more</t>
  </si>
  <si>
    <t xml:space="preserve">Polo-shirt </t>
  </si>
  <si>
    <t>Polo-shirt, price for 1 item if the ordered range is 25-49 items</t>
  </si>
  <si>
    <t>Polo-shirt, price for 1 item if the ordered range is 50-99 items</t>
  </si>
  <si>
    <t>Polo-shirt, price for 1 item if the ordered range is 100 items and more</t>
  </si>
  <si>
    <t>T-shirt</t>
  </si>
  <si>
    <t>T-shirt, price for 1 item if the ordered range is 25-49 items</t>
  </si>
  <si>
    <t>T-shirt, price for 1 item if the ordered range is 50-99 items</t>
  </si>
  <si>
    <t>T-shirt, price for 1 item if the ordered range is 100 items and more</t>
  </si>
  <si>
    <t>Roll up banner </t>
  </si>
  <si>
    <t>Roll up banner, 1 item ordered</t>
  </si>
  <si>
    <t xml:space="preserve">Ball -point pen  </t>
  </si>
  <si>
    <t>Ball -point pen  , price for 1 item if the ordered range 100-499 items</t>
  </si>
  <si>
    <t>Ball -point pen, price for 1 item if the ordered range is 500-999 items</t>
  </si>
  <si>
    <t>Ball -point pen , price for 1 item if the ordered range is  1000 items and more</t>
  </si>
  <si>
    <t>Memory stick</t>
  </si>
  <si>
    <t>Memory stick, price for 1 item if the ordered range is 50-99 items</t>
  </si>
  <si>
    <t>Memory stick, price for 1 item if the ordered range is 100 items and more</t>
  </si>
  <si>
    <t xml:space="preserve">Leather business cards holder  </t>
  </si>
  <si>
    <t>Leather business cards holder, price for 1 item if the ordered range is 25-49 items</t>
  </si>
  <si>
    <t>Leather business cards holder, price for 1 item if the ordered range is 50-99 items</t>
  </si>
  <si>
    <t>Leather business cards holder, price for 1 item if the ordered range is 100 items and more</t>
  </si>
  <si>
    <t>Leather notebook</t>
  </si>
  <si>
    <t>Leather notebook, price for 1 item if the ordered range is 25-49 items</t>
  </si>
  <si>
    <t>Leather notebook, price for 1 item if the ordered range is 50-99 items</t>
  </si>
  <si>
    <t>Leather notebook, price for 1 item if the ordered range is 100 items and more</t>
  </si>
  <si>
    <t>VIP flask</t>
  </si>
  <si>
    <t>VIP flask, price for 1 item if the ordered range is 25-49 items</t>
  </si>
  <si>
    <t>VIP flask, price for 1 item if the ordered range is 50-99 items</t>
  </si>
  <si>
    <t>VIP flask, price for 1 item if the ordered range is 100 items and more</t>
  </si>
  <si>
    <t>* DDP — Incoterms 2020 International Chamber of Commerce http://www.iccwbo.org/incoterms/</t>
  </si>
  <si>
    <t>Company:</t>
  </si>
  <si>
    <t>Name:</t>
  </si>
  <si>
    <t>Date:</t>
  </si>
  <si>
    <t>Annex IV: BUDGET</t>
  </si>
  <si>
    <t>HYPOTHETICAL SCENARIO</t>
  </si>
  <si>
    <t>1. The below stated amounts will be calculated automatically. The tenderer shall not fill them in manually or modify the Hypothetical scenario in any way.</t>
  </si>
  <si>
    <t>2. The estimated quantities and number of orders given in the Hypothetical scenario are not binding; they are used for evaluation purposes only.</t>
  </si>
  <si>
    <t>Estimated quantity per order</t>
  </si>
  <si>
    <t>Estimated number of orders per year</t>
  </si>
  <si>
    <t>Unit Price (EUR)
excluding VAT , DDP</t>
  </si>
  <si>
    <t>Total Price (EUR), 
excluding VAT, DDP</t>
  </si>
  <si>
    <t>Grand Total, EUR, excl. VAT:</t>
  </si>
  <si>
    <t>Contract reference: 2021/S 181-467523 (EUAM-21-31)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</si>
</sst>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Verdana"/>
      <family val="2"/>
    </font>
    <font>
      <sz val="11"/>
      <name val="Times New Roman"/>
      <family val="1"/>
      <charset val="204"/>
    </font>
    <font>
      <sz val="11"/>
      <color theme="1"/>
      <name val="Verdana"/>
      <family val="2"/>
    </font>
    <font>
      <b/>
      <sz val="12"/>
      <color theme="1"/>
      <name val="Times New Roman"/>
      <family val="1"/>
      <charset val="204"/>
    </font>
    <font>
      <b/>
      <sz val="11"/>
      <color theme="9" tint="-0.249977111117893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theme="9" tint="-0.249977111117893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5" fillId="0" borderId="0"/>
    <xf numFmtId="43" fontId="3" fillId="0" borderId="0" applyFont="0" applyFill="0" applyBorder="0" applyAlignment="0" applyProtection="0"/>
  </cellStyleXfs>
  <cellXfs count="92"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center"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  <protection locked="0"/>
    </xf>
    <xf numFmtId="0" fontId="0" fillId="0" borderId="0" xfId="0" applyFill="1"/>
    <xf numFmtId="0" fontId="6" fillId="0" borderId="0" xfId="0" applyFont="1" applyFill="1" applyAlignment="1" applyProtection="1">
      <alignment vertical="center"/>
      <protection locked="0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 applyProtection="1">
      <alignment horizontal="center" vertical="top"/>
    </xf>
    <xf numFmtId="0" fontId="0" fillId="0" borderId="0" xfId="0" applyAlignment="1" applyProtection="1">
      <alignment wrapText="1"/>
    </xf>
    <xf numFmtId="0" fontId="0" fillId="0" borderId="0" xfId="0" applyProtection="1"/>
    <xf numFmtId="0" fontId="1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0" fillId="0" borderId="0" xfId="0" applyFill="1" applyProtection="1"/>
    <xf numFmtId="0" fontId="2" fillId="0" borderId="0" xfId="0" applyFont="1" applyAlignment="1" applyProtection="1">
      <alignment horizontal="center" vertical="top"/>
    </xf>
    <xf numFmtId="0" fontId="7" fillId="2" borderId="0" xfId="0" applyFont="1" applyFill="1" applyBorder="1" applyAlignment="1" applyProtection="1">
      <alignment horizontal="left"/>
    </xf>
    <xf numFmtId="0" fontId="2" fillId="0" borderId="0" xfId="0" applyFont="1" applyAlignment="1" applyProtection="1">
      <alignment wrapText="1"/>
    </xf>
    <xf numFmtId="0" fontId="2" fillId="0" borderId="0" xfId="0" applyFont="1" applyProtection="1"/>
    <xf numFmtId="0" fontId="7" fillId="0" borderId="0" xfId="0" applyFont="1" applyFill="1" applyBorder="1" applyAlignment="1" applyProtection="1">
      <alignment horizontal="left"/>
    </xf>
    <xf numFmtId="0" fontId="2" fillId="0" borderId="0" xfId="0" applyFont="1" applyFill="1" applyAlignment="1" applyProtection="1">
      <alignment wrapText="1"/>
    </xf>
    <xf numFmtId="0" fontId="8" fillId="0" borderId="0" xfId="0" applyFont="1" applyAlignment="1" applyProtection="1">
      <alignment horizontal="left"/>
    </xf>
    <xf numFmtId="0" fontId="9" fillId="0" borderId="0" xfId="0" applyFont="1" applyAlignment="1" applyProtection="1">
      <alignment wrapText="1"/>
    </xf>
    <xf numFmtId="0" fontId="9" fillId="0" borderId="0" xfId="0" applyFont="1" applyProtection="1"/>
    <xf numFmtId="0" fontId="10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 vertical="top"/>
    </xf>
    <xf numFmtId="0" fontId="9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/>
    </xf>
    <xf numFmtId="0" fontId="10" fillId="0" borderId="0" xfId="0" applyFont="1" applyBorder="1" applyAlignment="1" applyProtection="1">
      <alignment horizontal="left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39" fontId="2" fillId="3" borderId="1" xfId="1" applyNumberFormat="1" applyFont="1" applyFill="1" applyBorder="1" applyAlignment="1" applyProtection="1">
      <alignment horizontal="right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right" vertical="center" indent="1"/>
      <protection locked="0"/>
    </xf>
    <xf numFmtId="0" fontId="2" fillId="4" borderId="0" xfId="0" applyFont="1" applyFill="1" applyAlignment="1" applyProtection="1">
      <alignment wrapText="1"/>
    </xf>
    <xf numFmtId="0" fontId="2" fillId="4" borderId="0" xfId="0" applyFont="1" applyFill="1" applyProtection="1"/>
    <xf numFmtId="0" fontId="2" fillId="0" borderId="0" xfId="0" applyFont="1" applyAlignment="1" applyProtection="1">
      <alignment horizontal="right" vertical="top"/>
    </xf>
    <xf numFmtId="0" fontId="2" fillId="0" borderId="0" xfId="0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vertical="top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11" fillId="0" borderId="0" xfId="0" applyFont="1" applyFill="1" applyBorder="1" applyAlignment="1" applyProtection="1">
      <alignment horizontal="left" vertical="top"/>
    </xf>
    <xf numFmtId="0" fontId="11" fillId="0" borderId="0" xfId="0" applyFont="1" applyFill="1" applyBorder="1" applyAlignment="1" applyProtection="1">
      <alignment horizontal="left" vertical="top" wrapText="1"/>
    </xf>
    <xf numFmtId="0" fontId="14" fillId="0" borderId="0" xfId="0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left" vertical="center"/>
    </xf>
    <xf numFmtId="0" fontId="2" fillId="0" borderId="0" xfId="0" applyFont="1" applyAlignment="1">
      <alignment horizontal="center" vertical="top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39" fontId="2" fillId="3" borderId="1" xfId="1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righ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2" fillId="4" borderId="0" xfId="0" applyFont="1" applyFill="1"/>
    <xf numFmtId="0" fontId="2" fillId="0" borderId="0" xfId="0" applyFont="1" applyAlignment="1">
      <alignment horizontal="right" vertical="top"/>
    </xf>
    <xf numFmtId="0" fontId="11" fillId="6" borderId="1" xfId="0" applyFont="1" applyFill="1" applyBorder="1" applyAlignment="1" applyProtection="1">
      <alignment horizontal="center"/>
    </xf>
    <xf numFmtId="0" fontId="11" fillId="6" borderId="1" xfId="0" applyFont="1" applyFill="1" applyBorder="1" applyAlignment="1" applyProtection="1">
      <alignment horizontal="center" wrapText="1"/>
    </xf>
    <xf numFmtId="0" fontId="12" fillId="6" borderId="1" xfId="0" applyFont="1" applyFill="1" applyBorder="1" applyAlignment="1" applyProtection="1">
      <alignment horizontal="center" vertical="top" wrapText="1"/>
    </xf>
    <xf numFmtId="43" fontId="12" fillId="6" borderId="1" xfId="1" applyFont="1" applyFill="1" applyBorder="1" applyAlignment="1" applyProtection="1">
      <alignment horizontal="center" vertical="top" wrapText="1"/>
    </xf>
    <xf numFmtId="0" fontId="15" fillId="0" borderId="0" xfId="0" applyFont="1" applyBorder="1" applyAlignment="1" applyProtection="1">
      <alignment horizontal="center" vertical="top"/>
    </xf>
    <xf numFmtId="0" fontId="16" fillId="2" borderId="0" xfId="0" applyFont="1" applyFill="1" applyBorder="1" applyAlignment="1" applyProtection="1">
      <alignment horizontal="center" vertical="top"/>
    </xf>
    <xf numFmtId="0" fontId="1" fillId="0" borderId="0" xfId="0" applyFont="1" applyFill="1" applyAlignment="1" applyProtection="1">
      <alignment horizontal="center" vertical="top"/>
    </xf>
    <xf numFmtId="0" fontId="16" fillId="2" borderId="0" xfId="0" applyFont="1" applyFill="1" applyBorder="1" applyAlignment="1" applyProtection="1">
      <alignment vertical="center"/>
      <protection locked="0"/>
    </xf>
    <xf numFmtId="0" fontId="16" fillId="2" borderId="0" xfId="0" applyFont="1" applyFill="1" applyBorder="1" applyAlignment="1" applyProtection="1">
      <alignment horizontal="center" vertical="top"/>
      <protection locked="0"/>
    </xf>
    <xf numFmtId="0" fontId="1" fillId="0" borderId="0" xfId="0" applyFont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0" fontId="2" fillId="0" borderId="1" xfId="0" applyFont="1" applyFill="1" applyBorder="1" applyAlignment="1" applyProtection="1">
      <alignment horizontal="left" vertical="center" wrapText="1"/>
    </xf>
    <xf numFmtId="4" fontId="2" fillId="3" borderId="1" xfId="1" applyNumberFormat="1" applyFont="1" applyFill="1" applyBorder="1" applyAlignment="1" applyProtection="1">
      <alignment horizontal="right" vertical="center" indent="1"/>
      <protection locked="0"/>
    </xf>
    <xf numFmtId="4" fontId="17" fillId="6" borderId="1" xfId="2" applyNumberFormat="1" applyFont="1" applyFill="1" applyBorder="1" applyAlignment="1">
      <alignment horizontal="right" vertical="center" indent="1"/>
    </xf>
    <xf numFmtId="0" fontId="10" fillId="0" borderId="0" xfId="0" applyFont="1" applyBorder="1" applyAlignment="1" applyProtection="1">
      <alignment horizontal="left" wrapText="1"/>
    </xf>
    <xf numFmtId="0" fontId="11" fillId="0" borderId="0" xfId="0" applyFont="1" applyAlignment="1" applyProtection="1">
      <alignment horizontal="right" vertical="top"/>
    </xf>
    <xf numFmtId="0" fontId="11" fillId="0" borderId="0" xfId="0" applyFont="1" applyAlignment="1">
      <alignment horizontal="right" vertical="top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alignment wrapText="1"/>
    </xf>
    <xf numFmtId="0" fontId="10" fillId="0" borderId="0" xfId="0" applyFont="1" applyBorder="1" applyAlignment="1" applyProtection="1">
      <alignment horizontal="left" wrapText="1"/>
    </xf>
    <xf numFmtId="0" fontId="13" fillId="0" borderId="0" xfId="0" applyFont="1" applyAlignment="1" applyProtection="1">
      <alignment horizontal="left"/>
    </xf>
    <xf numFmtId="0" fontId="11" fillId="0" borderId="0" xfId="0" applyFont="1" applyAlignment="1" applyProtection="1">
      <alignment horizontal="right" vertical="top"/>
    </xf>
    <xf numFmtId="0" fontId="11" fillId="0" borderId="0" xfId="0" applyFont="1" applyAlignment="1">
      <alignment horizontal="right" vertical="top"/>
    </xf>
    <xf numFmtId="0" fontId="11" fillId="6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</cellXfs>
  <cellStyles count="4">
    <cellStyle name="Comma" xfId="1" builtinId="3"/>
    <cellStyle name="Comma 2" xfId="3"/>
    <cellStyle name="Normal" xfId="0" builtinId="0"/>
    <cellStyle name="Обычный_Лист1" xfId="2"/>
  </cellStyles>
  <dxfs count="0"/>
  <tableStyles count="0" defaultTableStyle="TableStyleMedium2" defaultPivotStyle="PivotStyleLight16"/>
  <colors>
    <mruColors>
      <color rgb="FFFFFFCC"/>
      <color rgb="FFCCFFFF"/>
      <color rgb="FFCCFFCC"/>
      <color rgb="FF3857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F78"/>
  <sheetViews>
    <sheetView showGridLines="0" tabSelected="1" topLeftCell="A47" zoomScaleNormal="100" workbookViewId="0">
      <selection activeCell="F60" sqref="F60"/>
    </sheetView>
  </sheetViews>
  <sheetFormatPr defaultColWidth="9.140625" defaultRowHeight="15" x14ac:dyDescent="0.25"/>
  <cols>
    <col min="1" max="1" width="5.28515625" style="14" customWidth="1"/>
    <col min="2" max="2" width="8.28515625" style="14" customWidth="1"/>
    <col min="3" max="3" width="65" style="15" customWidth="1"/>
    <col min="4" max="4" width="8.7109375" style="16" customWidth="1"/>
    <col min="5" max="5" width="18" style="16" customWidth="1"/>
    <col min="6" max="6" width="22.28515625" style="16" customWidth="1"/>
    <col min="7" max="7" width="19.140625" style="16" customWidth="1"/>
    <col min="8" max="16384" width="9.140625" style="16"/>
  </cols>
  <sheetData>
    <row r="1" spans="1:6" ht="15.75" x14ac:dyDescent="0.25">
      <c r="A1" s="20"/>
      <c r="B1" s="21" t="s">
        <v>0</v>
      </c>
      <c r="C1" s="22"/>
      <c r="D1" s="23"/>
      <c r="E1" s="23"/>
      <c r="F1" s="23"/>
    </row>
    <row r="2" spans="1:6" ht="15.75" x14ac:dyDescent="0.25">
      <c r="A2" s="20"/>
      <c r="B2" s="21" t="s">
        <v>1</v>
      </c>
      <c r="C2" s="22"/>
      <c r="D2" s="23"/>
      <c r="E2" s="23"/>
      <c r="F2" s="23"/>
    </row>
    <row r="3" spans="1:6" ht="15.75" x14ac:dyDescent="0.25">
      <c r="A3" s="20"/>
      <c r="B3" s="21" t="s">
        <v>83</v>
      </c>
      <c r="C3" s="85"/>
      <c r="D3" s="23"/>
      <c r="E3" s="23"/>
      <c r="F3" s="23"/>
    </row>
    <row r="4" spans="1:6" ht="9" customHeight="1" x14ac:dyDescent="0.25">
      <c r="A4" s="20"/>
      <c r="B4" s="24"/>
      <c r="C4" s="25"/>
      <c r="D4" s="23"/>
      <c r="E4" s="23"/>
      <c r="F4" s="23"/>
    </row>
    <row r="5" spans="1:6" x14ac:dyDescent="0.25">
      <c r="A5" s="20"/>
      <c r="B5" s="26" t="s">
        <v>2</v>
      </c>
      <c r="C5" s="22"/>
      <c r="D5" s="23"/>
      <c r="E5" s="23"/>
      <c r="F5" s="23"/>
    </row>
    <row r="6" spans="1:6" x14ac:dyDescent="0.25">
      <c r="A6" s="20"/>
      <c r="B6" s="26" t="s">
        <v>3</v>
      </c>
      <c r="C6" s="27"/>
      <c r="D6" s="28"/>
      <c r="E6" s="28"/>
      <c r="F6" s="23"/>
    </row>
    <row r="7" spans="1:6" x14ac:dyDescent="0.25">
      <c r="A7" s="20"/>
      <c r="B7" s="29" t="s">
        <v>4</v>
      </c>
      <c r="C7" s="27"/>
      <c r="D7" s="28"/>
      <c r="E7" s="28"/>
      <c r="F7" s="23"/>
    </row>
    <row r="8" spans="1:6" x14ac:dyDescent="0.25">
      <c r="A8" s="30"/>
      <c r="B8" s="29" t="s">
        <v>5</v>
      </c>
      <c r="C8" s="31"/>
      <c r="D8" s="30"/>
      <c r="E8" s="30"/>
      <c r="F8" s="32"/>
    </row>
    <row r="9" spans="1:6" x14ac:dyDescent="0.25">
      <c r="A9" s="30"/>
      <c r="B9" s="33" t="s">
        <v>6</v>
      </c>
      <c r="C9" s="31"/>
      <c r="D9" s="30"/>
      <c r="E9" s="30"/>
      <c r="F9" s="32"/>
    </row>
    <row r="10" spans="1:6" ht="15" customHeight="1" x14ac:dyDescent="0.25">
      <c r="A10" s="30"/>
      <c r="B10" s="86" t="s">
        <v>7</v>
      </c>
      <c r="C10" s="86"/>
      <c r="D10" s="86"/>
      <c r="E10" s="86"/>
      <c r="F10" s="86"/>
    </row>
    <row r="11" spans="1:6" ht="15" customHeight="1" x14ac:dyDescent="0.25">
      <c r="A11" s="30"/>
      <c r="B11" s="86" t="s">
        <v>8</v>
      </c>
      <c r="C11" s="86"/>
      <c r="D11" s="86"/>
      <c r="E11" s="86"/>
      <c r="F11" s="86"/>
    </row>
    <row r="12" spans="1:6" ht="15" customHeight="1" x14ac:dyDescent="0.25">
      <c r="A12" s="30"/>
      <c r="B12" s="80"/>
      <c r="C12" s="80"/>
      <c r="D12" s="80"/>
      <c r="E12" s="80"/>
      <c r="F12" s="80"/>
    </row>
    <row r="13" spans="1:6" x14ac:dyDescent="0.25">
      <c r="A13" s="70"/>
      <c r="B13" s="66">
        <v>1</v>
      </c>
      <c r="C13" s="67">
        <v>2</v>
      </c>
      <c r="D13" s="66">
        <v>3</v>
      </c>
      <c r="E13" s="66">
        <v>4</v>
      </c>
      <c r="F13" s="66">
        <v>5</v>
      </c>
    </row>
    <row r="14" spans="1:6" s="18" customFormat="1" ht="38.25" x14ac:dyDescent="0.25">
      <c r="A14" s="71"/>
      <c r="B14" s="68" t="s">
        <v>9</v>
      </c>
      <c r="C14" s="68" t="s">
        <v>10</v>
      </c>
      <c r="D14" s="68" t="s">
        <v>11</v>
      </c>
      <c r="E14" s="68" t="s">
        <v>12</v>
      </c>
      <c r="F14" s="69" t="s">
        <v>13</v>
      </c>
    </row>
    <row r="15" spans="1:6" x14ac:dyDescent="0.25">
      <c r="A15" s="17"/>
      <c r="B15" s="34">
        <v>1</v>
      </c>
      <c r="C15" s="35" t="s">
        <v>14</v>
      </c>
      <c r="D15" s="35"/>
      <c r="E15" s="34"/>
      <c r="F15" s="36"/>
    </row>
    <row r="16" spans="1:6" x14ac:dyDescent="0.25">
      <c r="A16" s="17"/>
      <c r="B16" s="37">
        <v>1.1000000000000001</v>
      </c>
      <c r="C16" s="38" t="s">
        <v>15</v>
      </c>
      <c r="D16" s="39" t="s">
        <v>16</v>
      </c>
      <c r="E16" s="39">
        <v>1</v>
      </c>
      <c r="F16" s="41">
        <v>0</v>
      </c>
    </row>
    <row r="17" spans="1:6" x14ac:dyDescent="0.25">
      <c r="A17" s="17"/>
      <c r="B17" s="37">
        <v>1.2</v>
      </c>
      <c r="C17" s="38" t="s">
        <v>17</v>
      </c>
      <c r="D17" s="39" t="s">
        <v>16</v>
      </c>
      <c r="E17" s="39">
        <v>1</v>
      </c>
      <c r="F17" s="41">
        <v>0</v>
      </c>
    </row>
    <row r="18" spans="1:6" x14ac:dyDescent="0.25">
      <c r="A18" s="17"/>
      <c r="B18" s="37">
        <v>1.3</v>
      </c>
      <c r="C18" s="38" t="s">
        <v>18</v>
      </c>
      <c r="D18" s="39" t="s">
        <v>16</v>
      </c>
      <c r="E18" s="39">
        <v>1</v>
      </c>
      <c r="F18" s="41">
        <v>0</v>
      </c>
    </row>
    <row r="19" spans="1:6" s="19" customFormat="1" x14ac:dyDescent="0.25">
      <c r="A19" s="72"/>
      <c r="B19" s="34">
        <v>2</v>
      </c>
      <c r="C19" s="35" t="s">
        <v>19</v>
      </c>
      <c r="D19" s="35"/>
      <c r="E19" s="34"/>
      <c r="F19" s="78"/>
    </row>
    <row r="20" spans="1:6" ht="30" x14ac:dyDescent="0.25">
      <c r="A20" s="17"/>
      <c r="B20" s="40">
        <v>2.1</v>
      </c>
      <c r="C20" s="38" t="s">
        <v>20</v>
      </c>
      <c r="D20" s="39" t="s">
        <v>16</v>
      </c>
      <c r="E20" s="39">
        <v>1</v>
      </c>
      <c r="F20" s="41">
        <v>0</v>
      </c>
    </row>
    <row r="21" spans="1:6" ht="30" x14ac:dyDescent="0.25">
      <c r="A21" s="17"/>
      <c r="B21" s="40">
        <v>2.2000000000000002</v>
      </c>
      <c r="C21" s="38" t="s">
        <v>21</v>
      </c>
      <c r="D21" s="39" t="s">
        <v>16</v>
      </c>
      <c r="E21" s="39">
        <v>1</v>
      </c>
      <c r="F21" s="41">
        <v>0</v>
      </c>
    </row>
    <row r="22" spans="1:6" ht="30" x14ac:dyDescent="0.25">
      <c r="A22" s="17"/>
      <c r="B22" s="40">
        <v>2.2999999999999998</v>
      </c>
      <c r="C22" s="38" t="s">
        <v>22</v>
      </c>
      <c r="D22" s="39" t="s">
        <v>16</v>
      </c>
      <c r="E22" s="39">
        <v>1</v>
      </c>
      <c r="F22" s="41">
        <v>0</v>
      </c>
    </row>
    <row r="23" spans="1:6" s="19" customFormat="1" x14ac:dyDescent="0.25">
      <c r="A23" s="72"/>
      <c r="B23" s="34">
        <v>3</v>
      </c>
      <c r="C23" s="35" t="s">
        <v>23</v>
      </c>
      <c r="D23" s="35"/>
      <c r="E23" s="34"/>
      <c r="F23" s="78"/>
    </row>
    <row r="24" spans="1:6" x14ac:dyDescent="0.25">
      <c r="A24" s="17"/>
      <c r="B24" s="37">
        <v>3.1</v>
      </c>
      <c r="C24" s="38" t="s">
        <v>24</v>
      </c>
      <c r="D24" s="39" t="s">
        <v>16</v>
      </c>
      <c r="E24" s="39">
        <v>1</v>
      </c>
      <c r="F24" s="41">
        <v>0</v>
      </c>
    </row>
    <row r="25" spans="1:6" x14ac:dyDescent="0.25">
      <c r="A25" s="17"/>
      <c r="B25" s="37">
        <v>3.2</v>
      </c>
      <c r="C25" s="38" t="s">
        <v>25</v>
      </c>
      <c r="D25" s="39" t="s">
        <v>16</v>
      </c>
      <c r="E25" s="39">
        <v>1</v>
      </c>
      <c r="F25" s="41">
        <v>0</v>
      </c>
    </row>
    <row r="26" spans="1:6" x14ac:dyDescent="0.25">
      <c r="A26" s="17"/>
      <c r="B26" s="37">
        <v>3.3</v>
      </c>
      <c r="C26" s="38" t="s">
        <v>26</v>
      </c>
      <c r="D26" s="39" t="s">
        <v>16</v>
      </c>
      <c r="E26" s="39">
        <v>1</v>
      </c>
      <c r="F26" s="41">
        <v>0</v>
      </c>
    </row>
    <row r="27" spans="1:6" x14ac:dyDescent="0.25">
      <c r="A27" s="17"/>
      <c r="B27" s="34">
        <v>4</v>
      </c>
      <c r="C27" s="35" t="s">
        <v>27</v>
      </c>
      <c r="D27" s="35"/>
      <c r="E27" s="34"/>
      <c r="F27" s="78"/>
    </row>
    <row r="28" spans="1:6" x14ac:dyDescent="0.25">
      <c r="A28" s="17"/>
      <c r="B28" s="37">
        <v>4.0999999999999996</v>
      </c>
      <c r="C28" s="38" t="s">
        <v>28</v>
      </c>
      <c r="D28" s="39" t="s">
        <v>16</v>
      </c>
      <c r="E28" s="39">
        <v>1</v>
      </c>
      <c r="F28" s="41">
        <v>0</v>
      </c>
    </row>
    <row r="29" spans="1:6" x14ac:dyDescent="0.25">
      <c r="A29" s="17"/>
      <c r="B29" s="37">
        <v>4.2</v>
      </c>
      <c r="C29" s="38" t="s">
        <v>29</v>
      </c>
      <c r="D29" s="39" t="s">
        <v>16</v>
      </c>
      <c r="E29" s="39">
        <v>1</v>
      </c>
      <c r="F29" s="41">
        <v>0</v>
      </c>
    </row>
    <row r="30" spans="1:6" x14ac:dyDescent="0.25">
      <c r="A30" s="17"/>
      <c r="B30" s="34">
        <v>5</v>
      </c>
      <c r="C30" s="35" t="s">
        <v>30</v>
      </c>
      <c r="D30" s="35"/>
      <c r="E30" s="34"/>
      <c r="F30" s="78"/>
    </row>
    <row r="31" spans="1:6" x14ac:dyDescent="0.25">
      <c r="A31" s="17"/>
      <c r="B31" s="40">
        <v>5.0999999999999996</v>
      </c>
      <c r="C31" s="38" t="s">
        <v>31</v>
      </c>
      <c r="D31" s="39" t="s">
        <v>16</v>
      </c>
      <c r="E31" s="39">
        <v>1</v>
      </c>
      <c r="F31" s="41">
        <v>0</v>
      </c>
    </row>
    <row r="32" spans="1:6" ht="30" x14ac:dyDescent="0.25">
      <c r="A32" s="17"/>
      <c r="B32" s="40">
        <v>5.2</v>
      </c>
      <c r="C32" s="38" t="s">
        <v>32</v>
      </c>
      <c r="D32" s="39" t="s">
        <v>16</v>
      </c>
      <c r="E32" s="39">
        <v>1</v>
      </c>
      <c r="F32" s="41">
        <v>0</v>
      </c>
    </row>
    <row r="33" spans="1:6" x14ac:dyDescent="0.25">
      <c r="A33" s="17"/>
      <c r="B33" s="34">
        <v>6</v>
      </c>
      <c r="C33" s="35" t="s">
        <v>33</v>
      </c>
      <c r="D33" s="35"/>
      <c r="E33" s="34"/>
      <c r="F33" s="78"/>
    </row>
    <row r="34" spans="1:6" x14ac:dyDescent="0.25">
      <c r="A34" s="17"/>
      <c r="B34" s="40">
        <v>6.1</v>
      </c>
      <c r="C34" s="38" t="s">
        <v>34</v>
      </c>
      <c r="D34" s="40" t="s">
        <v>16</v>
      </c>
      <c r="E34" s="40">
        <v>1</v>
      </c>
      <c r="F34" s="41">
        <v>0</v>
      </c>
    </row>
    <row r="35" spans="1:6" x14ac:dyDescent="0.25">
      <c r="A35" s="17"/>
      <c r="B35" s="40">
        <v>6.2</v>
      </c>
      <c r="C35" s="38" t="s">
        <v>35</v>
      </c>
      <c r="D35" s="40" t="s">
        <v>16</v>
      </c>
      <c r="E35" s="40">
        <v>1</v>
      </c>
      <c r="F35" s="41">
        <v>0</v>
      </c>
    </row>
    <row r="36" spans="1:6" ht="30" x14ac:dyDescent="0.25">
      <c r="A36" s="17"/>
      <c r="B36" s="40">
        <v>6.3</v>
      </c>
      <c r="C36" s="38" t="s">
        <v>36</v>
      </c>
      <c r="D36" s="40" t="s">
        <v>16</v>
      </c>
      <c r="E36" s="40">
        <v>1</v>
      </c>
      <c r="F36" s="41">
        <v>0</v>
      </c>
    </row>
    <row r="37" spans="1:6" x14ac:dyDescent="0.25">
      <c r="A37" s="17"/>
      <c r="B37" s="34">
        <v>7</v>
      </c>
      <c r="C37" s="35" t="s">
        <v>37</v>
      </c>
      <c r="D37" s="35"/>
      <c r="E37" s="34"/>
      <c r="F37" s="78"/>
    </row>
    <row r="38" spans="1:6" x14ac:dyDescent="0.25">
      <c r="A38" s="17"/>
      <c r="B38" s="37">
        <v>7.1</v>
      </c>
      <c r="C38" s="38" t="s">
        <v>38</v>
      </c>
      <c r="D38" s="40" t="s">
        <v>16</v>
      </c>
      <c r="E38" s="40">
        <v>1</v>
      </c>
      <c r="F38" s="41">
        <v>0</v>
      </c>
    </row>
    <row r="39" spans="1:6" x14ac:dyDescent="0.25">
      <c r="A39" s="17"/>
      <c r="B39" s="37">
        <v>7.2</v>
      </c>
      <c r="C39" s="38" t="s">
        <v>39</v>
      </c>
      <c r="D39" s="40" t="s">
        <v>16</v>
      </c>
      <c r="E39" s="40">
        <v>1</v>
      </c>
      <c r="F39" s="41">
        <v>0</v>
      </c>
    </row>
    <row r="40" spans="1:6" ht="30" x14ac:dyDescent="0.25">
      <c r="A40" s="17"/>
      <c r="B40" s="37">
        <v>7.3</v>
      </c>
      <c r="C40" s="38" t="s">
        <v>40</v>
      </c>
      <c r="D40" s="40" t="s">
        <v>16</v>
      </c>
      <c r="E40" s="40">
        <v>1</v>
      </c>
      <c r="F40" s="41">
        <v>0</v>
      </c>
    </row>
    <row r="41" spans="1:6" x14ac:dyDescent="0.25">
      <c r="A41" s="17"/>
      <c r="B41" s="34">
        <v>8</v>
      </c>
      <c r="C41" s="35" t="s">
        <v>41</v>
      </c>
      <c r="D41" s="35"/>
      <c r="E41" s="34"/>
      <c r="F41" s="78"/>
    </row>
    <row r="42" spans="1:6" x14ac:dyDescent="0.25">
      <c r="A42" s="17"/>
      <c r="B42" s="37">
        <v>8.1</v>
      </c>
      <c r="C42" s="38" t="s">
        <v>42</v>
      </c>
      <c r="D42" s="40" t="s">
        <v>16</v>
      </c>
      <c r="E42" s="40">
        <v>1</v>
      </c>
      <c r="F42" s="41">
        <v>0</v>
      </c>
    </row>
    <row r="43" spans="1:6" x14ac:dyDescent="0.25">
      <c r="A43" s="17"/>
      <c r="B43" s="37">
        <v>8.1999999999999993</v>
      </c>
      <c r="C43" s="38" t="s">
        <v>43</v>
      </c>
      <c r="D43" s="40" t="s">
        <v>16</v>
      </c>
      <c r="E43" s="40">
        <v>1</v>
      </c>
      <c r="F43" s="41">
        <v>0</v>
      </c>
    </row>
    <row r="44" spans="1:6" x14ac:dyDescent="0.25">
      <c r="A44" s="17"/>
      <c r="B44" s="37">
        <v>8.3000000000000007</v>
      </c>
      <c r="C44" s="38" t="s">
        <v>44</v>
      </c>
      <c r="D44" s="40" t="s">
        <v>16</v>
      </c>
      <c r="E44" s="40">
        <v>1</v>
      </c>
      <c r="F44" s="41">
        <v>0</v>
      </c>
    </row>
    <row r="45" spans="1:6" x14ac:dyDescent="0.25">
      <c r="A45" s="17"/>
      <c r="B45" s="34">
        <v>9</v>
      </c>
      <c r="C45" s="35" t="s">
        <v>45</v>
      </c>
      <c r="D45" s="35"/>
      <c r="E45" s="34"/>
      <c r="F45" s="78"/>
    </row>
    <row r="46" spans="1:6" x14ac:dyDescent="0.25">
      <c r="A46" s="17"/>
      <c r="B46" s="40">
        <v>9.1</v>
      </c>
      <c r="C46" s="38" t="s">
        <v>46</v>
      </c>
      <c r="D46" s="40" t="s">
        <v>16</v>
      </c>
      <c r="E46" s="40">
        <v>1</v>
      </c>
      <c r="F46" s="41">
        <v>0</v>
      </c>
    </row>
    <row r="47" spans="1:6" x14ac:dyDescent="0.25">
      <c r="A47" s="17"/>
      <c r="B47" s="40">
        <v>9.1999999999999993</v>
      </c>
      <c r="C47" s="38" t="s">
        <v>47</v>
      </c>
      <c r="D47" s="40" t="s">
        <v>16</v>
      </c>
      <c r="E47" s="40">
        <v>1</v>
      </c>
      <c r="F47" s="41">
        <v>0</v>
      </c>
    </row>
    <row r="48" spans="1:6" x14ac:dyDescent="0.25">
      <c r="A48" s="17"/>
      <c r="B48" s="40">
        <v>9.3000000000000007</v>
      </c>
      <c r="C48" s="38" t="s">
        <v>48</v>
      </c>
      <c r="D48" s="40" t="s">
        <v>16</v>
      </c>
      <c r="E48" s="40">
        <v>1</v>
      </c>
      <c r="F48" s="41">
        <v>0</v>
      </c>
    </row>
    <row r="49" spans="1:6" x14ac:dyDescent="0.25">
      <c r="A49" s="17"/>
      <c r="B49" s="34">
        <v>10</v>
      </c>
      <c r="C49" s="35" t="s">
        <v>49</v>
      </c>
      <c r="D49" s="35"/>
      <c r="E49" s="34"/>
      <c r="F49" s="78"/>
    </row>
    <row r="50" spans="1:6" x14ac:dyDescent="0.25">
      <c r="A50" s="17"/>
      <c r="B50" s="40">
        <v>10.1</v>
      </c>
      <c r="C50" s="77" t="s">
        <v>50</v>
      </c>
      <c r="D50" s="40" t="s">
        <v>16</v>
      </c>
      <c r="E50" s="40">
        <v>1</v>
      </c>
      <c r="F50" s="41">
        <v>0</v>
      </c>
    </row>
    <row r="51" spans="1:6" x14ac:dyDescent="0.25">
      <c r="A51" s="17"/>
      <c r="B51" s="34">
        <v>11</v>
      </c>
      <c r="C51" s="35" t="s">
        <v>51</v>
      </c>
      <c r="D51" s="35"/>
      <c r="E51" s="34"/>
      <c r="F51" s="78"/>
    </row>
    <row r="52" spans="1:6" x14ac:dyDescent="0.25">
      <c r="A52" s="17"/>
      <c r="B52" s="40">
        <v>11.1</v>
      </c>
      <c r="C52" s="38" t="s">
        <v>52</v>
      </c>
      <c r="D52" s="40" t="s">
        <v>16</v>
      </c>
      <c r="E52" s="40">
        <v>1</v>
      </c>
      <c r="F52" s="41">
        <v>0</v>
      </c>
    </row>
    <row r="53" spans="1:6" x14ac:dyDescent="0.25">
      <c r="A53" s="17"/>
      <c r="B53" s="40">
        <v>11.2</v>
      </c>
      <c r="C53" s="38" t="s">
        <v>53</v>
      </c>
      <c r="D53" s="40"/>
      <c r="E53" s="40"/>
      <c r="F53" s="41"/>
    </row>
    <row r="54" spans="1:6" ht="30" x14ac:dyDescent="0.25">
      <c r="A54" s="17"/>
      <c r="B54" s="40">
        <v>11.3</v>
      </c>
      <c r="C54" s="38" t="s">
        <v>54</v>
      </c>
      <c r="D54" s="40" t="s">
        <v>16</v>
      </c>
      <c r="E54" s="40">
        <v>1</v>
      </c>
      <c r="F54" s="41">
        <v>0</v>
      </c>
    </row>
    <row r="55" spans="1:6" x14ac:dyDescent="0.25">
      <c r="A55" s="17"/>
      <c r="B55" s="34">
        <v>12</v>
      </c>
      <c r="C55" s="35" t="s">
        <v>55</v>
      </c>
      <c r="D55" s="35"/>
      <c r="E55" s="34"/>
      <c r="F55" s="78"/>
    </row>
    <row r="56" spans="1:6" x14ac:dyDescent="0.25">
      <c r="A56" s="17"/>
      <c r="B56" s="40">
        <v>12.1</v>
      </c>
      <c r="C56" s="38" t="s">
        <v>56</v>
      </c>
      <c r="D56" s="40" t="s">
        <v>16</v>
      </c>
      <c r="E56" s="40">
        <v>1</v>
      </c>
      <c r="F56" s="41">
        <v>0</v>
      </c>
    </row>
    <row r="57" spans="1:6" x14ac:dyDescent="0.25">
      <c r="A57" s="17"/>
      <c r="B57" s="40">
        <v>12.2</v>
      </c>
      <c r="C57" s="38" t="s">
        <v>57</v>
      </c>
      <c r="D57" s="40" t="s">
        <v>16</v>
      </c>
      <c r="E57" s="40">
        <v>1</v>
      </c>
      <c r="F57" s="41">
        <v>0</v>
      </c>
    </row>
    <row r="58" spans="1:6" x14ac:dyDescent="0.25">
      <c r="A58" s="17"/>
      <c r="B58" s="34">
        <v>13</v>
      </c>
      <c r="C58" s="35" t="s">
        <v>58</v>
      </c>
      <c r="D58" s="35"/>
      <c r="E58" s="34"/>
      <c r="F58" s="78"/>
    </row>
    <row r="59" spans="1:6" ht="30" x14ac:dyDescent="0.25">
      <c r="A59" s="17"/>
      <c r="B59" s="40">
        <v>13.1</v>
      </c>
      <c r="C59" s="38" t="s">
        <v>59</v>
      </c>
      <c r="D59" s="40" t="s">
        <v>16</v>
      </c>
      <c r="E59" s="40">
        <v>1</v>
      </c>
      <c r="F59" s="41">
        <v>0</v>
      </c>
    </row>
    <row r="60" spans="1:6" ht="30" x14ac:dyDescent="0.25">
      <c r="A60" s="17"/>
      <c r="B60" s="40">
        <v>13.2</v>
      </c>
      <c r="C60" s="38" t="s">
        <v>60</v>
      </c>
      <c r="D60" s="40" t="s">
        <v>16</v>
      </c>
      <c r="E60" s="40">
        <v>1</v>
      </c>
      <c r="F60" s="41">
        <v>0</v>
      </c>
    </row>
    <row r="61" spans="1:6" ht="30" x14ac:dyDescent="0.25">
      <c r="A61" s="17"/>
      <c r="B61" s="40">
        <v>13.3</v>
      </c>
      <c r="C61" s="38" t="s">
        <v>61</v>
      </c>
      <c r="D61" s="40" t="s">
        <v>16</v>
      </c>
      <c r="E61" s="40">
        <v>1</v>
      </c>
      <c r="F61" s="41">
        <v>0</v>
      </c>
    </row>
    <row r="62" spans="1:6" x14ac:dyDescent="0.25">
      <c r="A62" s="17"/>
      <c r="B62" s="34">
        <v>14</v>
      </c>
      <c r="C62" s="35" t="s">
        <v>62</v>
      </c>
      <c r="D62" s="35"/>
      <c r="E62" s="34"/>
      <c r="F62" s="78"/>
    </row>
    <row r="63" spans="1:6" x14ac:dyDescent="0.25">
      <c r="A63" s="17"/>
      <c r="B63" s="40">
        <v>14.1</v>
      </c>
      <c r="C63" s="38" t="s">
        <v>63</v>
      </c>
      <c r="D63" s="40" t="s">
        <v>16</v>
      </c>
      <c r="E63" s="40">
        <v>1</v>
      </c>
      <c r="F63" s="41">
        <v>0</v>
      </c>
    </row>
    <row r="64" spans="1:6" x14ac:dyDescent="0.25">
      <c r="A64" s="17"/>
      <c r="B64" s="40">
        <v>14.2</v>
      </c>
      <c r="C64" s="38" t="s">
        <v>64</v>
      </c>
      <c r="D64" s="40" t="s">
        <v>16</v>
      </c>
      <c r="E64" s="40">
        <v>1</v>
      </c>
      <c r="F64" s="41">
        <v>0</v>
      </c>
    </row>
    <row r="65" spans="1:6" ht="30" x14ac:dyDescent="0.25">
      <c r="A65" s="17"/>
      <c r="B65" s="40">
        <v>14.3</v>
      </c>
      <c r="C65" s="38" t="s">
        <v>65</v>
      </c>
      <c r="D65" s="40" t="s">
        <v>16</v>
      </c>
      <c r="E65" s="40">
        <v>1</v>
      </c>
      <c r="F65" s="41">
        <v>0</v>
      </c>
    </row>
    <row r="66" spans="1:6" x14ac:dyDescent="0.25">
      <c r="A66" s="17"/>
      <c r="B66" s="34">
        <v>15</v>
      </c>
      <c r="C66" s="35" t="s">
        <v>66</v>
      </c>
      <c r="D66" s="35"/>
      <c r="E66" s="34"/>
      <c r="F66" s="78"/>
    </row>
    <row r="67" spans="1:6" x14ac:dyDescent="0.25">
      <c r="A67" s="17"/>
      <c r="B67" s="40">
        <v>15.1</v>
      </c>
      <c r="C67" s="38" t="s">
        <v>67</v>
      </c>
      <c r="D67" s="40" t="s">
        <v>16</v>
      </c>
      <c r="E67" s="40">
        <v>1</v>
      </c>
      <c r="F67" s="41">
        <v>0</v>
      </c>
    </row>
    <row r="68" spans="1:6" x14ac:dyDescent="0.25">
      <c r="A68" s="17"/>
      <c r="B68" s="40">
        <v>15.2</v>
      </c>
      <c r="C68" s="38" t="s">
        <v>68</v>
      </c>
      <c r="D68" s="40" t="s">
        <v>16</v>
      </c>
      <c r="E68" s="40">
        <v>1</v>
      </c>
      <c r="F68" s="41">
        <v>0</v>
      </c>
    </row>
    <row r="69" spans="1:6" x14ac:dyDescent="0.25">
      <c r="A69" s="17"/>
      <c r="B69" s="40">
        <v>15.3</v>
      </c>
      <c r="C69" s="38" t="s">
        <v>69</v>
      </c>
      <c r="D69" s="40" t="s">
        <v>16</v>
      </c>
      <c r="E69" s="40">
        <v>1</v>
      </c>
      <c r="F69" s="41">
        <v>0</v>
      </c>
    </row>
    <row r="70" spans="1:6" ht="10.5" customHeight="1" x14ac:dyDescent="0.25">
      <c r="A70" s="30"/>
      <c r="B70" s="30"/>
      <c r="C70" s="31"/>
      <c r="D70" s="30"/>
      <c r="E70" s="30"/>
      <c r="F70" s="32"/>
    </row>
    <row r="71" spans="1:6" x14ac:dyDescent="0.25">
      <c r="A71" s="23"/>
      <c r="B71" s="87" t="s">
        <v>70</v>
      </c>
      <c r="C71" s="87"/>
      <c r="D71" s="87"/>
      <c r="E71" s="87"/>
      <c r="F71" s="87"/>
    </row>
    <row r="72" spans="1:6" x14ac:dyDescent="0.25">
      <c r="A72" s="20"/>
      <c r="B72" s="20"/>
      <c r="C72" s="22"/>
      <c r="D72" s="23"/>
      <c r="E72" s="23"/>
      <c r="F72" s="23"/>
    </row>
    <row r="73" spans="1:6" x14ac:dyDescent="0.25">
      <c r="A73" s="20"/>
      <c r="B73" s="81" t="s">
        <v>71</v>
      </c>
      <c r="C73" s="42"/>
      <c r="D73" s="43"/>
      <c r="E73" s="23"/>
      <c r="F73" s="23"/>
    </row>
    <row r="74" spans="1:6" ht="11.25" customHeight="1" x14ac:dyDescent="0.25">
      <c r="A74" s="20"/>
      <c r="B74" s="44"/>
      <c r="C74" s="22"/>
      <c r="D74" s="23"/>
      <c r="E74" s="23"/>
      <c r="F74" s="23"/>
    </row>
    <row r="75" spans="1:6" ht="29.25" customHeight="1" x14ac:dyDescent="0.25">
      <c r="A75" s="88" t="s">
        <v>72</v>
      </c>
      <c r="B75" s="88"/>
      <c r="C75" s="42"/>
      <c r="D75" s="43"/>
      <c r="E75" s="23"/>
      <c r="F75" s="23"/>
    </row>
    <row r="76" spans="1:6" ht="7.5" customHeight="1" x14ac:dyDescent="0.25">
      <c r="A76" s="20"/>
      <c r="B76" s="81"/>
      <c r="C76" s="22"/>
      <c r="D76" s="23"/>
      <c r="E76" s="23"/>
      <c r="F76" s="23"/>
    </row>
    <row r="77" spans="1:6" x14ac:dyDescent="0.25">
      <c r="A77" s="20"/>
      <c r="B77" s="81" t="s">
        <v>73</v>
      </c>
      <c r="C77" s="42"/>
      <c r="D77" s="43"/>
      <c r="E77" s="23"/>
      <c r="F77" s="23"/>
    </row>
    <row r="78" spans="1:6" x14ac:dyDescent="0.25">
      <c r="A78" s="20"/>
      <c r="B78" s="20"/>
      <c r="C78" s="22"/>
      <c r="D78" s="23"/>
      <c r="E78" s="23"/>
      <c r="F78" s="23"/>
    </row>
  </sheetData>
  <sheetProtection algorithmName="SHA-512" hashValue="nbR+jJPBhBMkFjQpk6tBCQg9FBVMw6xDMcTDttenUFszBWJ+VT8EXJYQSFIrEFe881IfpMygUjvWNQ1JQcCA0Q==" saltValue="zJE1IXHxYAvqfWfqXlZTjg==" spinCount="100000" sheet="1" objects="1" scenarios="1"/>
  <mergeCells count="4">
    <mergeCell ref="B10:F10"/>
    <mergeCell ref="B71:F71"/>
    <mergeCell ref="A75:B75"/>
    <mergeCell ref="B11:F11"/>
  </mergeCells>
  <pageMargins left="0.70866141732283472" right="0.70866141732283472" top="0.74803149606299213" bottom="0.74803149606299213" header="0.31496062992125984" footer="0.31496062992125984"/>
  <pageSetup paperSize="9" scale="68" fitToHeight="0" orientation="portrait" r:id="rId1"/>
  <headerFooter>
    <oddHeader xml:space="preserve">&amp;R
</oddHeader>
    <oddFooter>&amp;CPage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J76"/>
  <sheetViews>
    <sheetView showGridLines="0" zoomScaleNormal="100" zoomScaleSheetLayoutView="100" workbookViewId="0">
      <selection activeCell="H67" sqref="B10:H67"/>
    </sheetView>
  </sheetViews>
  <sheetFormatPr defaultColWidth="8.85546875" defaultRowHeight="15" x14ac:dyDescent="0.25"/>
  <cols>
    <col min="1" max="1" width="4.28515625" style="2" customWidth="1"/>
    <col min="2" max="2" width="10" style="3" customWidth="1"/>
    <col min="3" max="3" width="51" style="1" customWidth="1"/>
    <col min="4" max="4" width="7.140625" style="5" customWidth="1"/>
    <col min="5" max="5" width="10.42578125" style="5" customWidth="1"/>
    <col min="6" max="6" width="13.7109375" style="3" customWidth="1"/>
    <col min="7" max="7" width="15.5703125" style="2" customWidth="1"/>
    <col min="8" max="8" width="17" style="2" customWidth="1"/>
    <col min="9" max="9" width="8.85546875" style="2"/>
    <col min="10" max="10" width="0" style="2" hidden="1" customWidth="1"/>
    <col min="11" max="16384" width="8.85546875" style="2"/>
  </cols>
  <sheetData>
    <row r="1" spans="1:10" s="9" customFormat="1" ht="15.75" x14ac:dyDescent="0.25">
      <c r="A1" s="45"/>
      <c r="B1" s="21" t="s">
        <v>74</v>
      </c>
      <c r="C1" s="22"/>
      <c r="D1" s="46"/>
      <c r="E1" s="46"/>
      <c r="F1" s="46"/>
      <c r="G1" s="46"/>
      <c r="H1" s="46"/>
    </row>
    <row r="2" spans="1:10" s="9" customFormat="1" ht="15.75" x14ac:dyDescent="0.25">
      <c r="A2" s="45"/>
      <c r="B2" s="21" t="s">
        <v>1</v>
      </c>
      <c r="C2" s="22"/>
      <c r="D2" s="48"/>
      <c r="E2" s="48"/>
      <c r="F2" s="48"/>
      <c r="G2" s="48"/>
      <c r="H2" s="48"/>
    </row>
    <row r="3" spans="1:10" s="16" customFormat="1" ht="15.75" x14ac:dyDescent="0.25">
      <c r="A3" s="20"/>
      <c r="B3" s="21" t="s">
        <v>83</v>
      </c>
      <c r="C3" s="85"/>
      <c r="D3" s="23"/>
      <c r="E3" s="23"/>
      <c r="F3" s="23"/>
    </row>
    <row r="4" spans="1:10" s="9" customFormat="1" ht="15.75" x14ac:dyDescent="0.25">
      <c r="A4" s="45"/>
      <c r="B4" s="21" t="s">
        <v>75</v>
      </c>
      <c r="C4" s="47"/>
      <c r="D4" s="48"/>
      <c r="E4" s="48"/>
      <c r="F4" s="48"/>
      <c r="G4" s="48"/>
      <c r="H4" s="48"/>
    </row>
    <row r="5" spans="1:10" s="9" customFormat="1" ht="15.75" x14ac:dyDescent="0.25">
      <c r="A5" s="45"/>
      <c r="B5" s="21"/>
      <c r="C5" s="47"/>
      <c r="D5" s="48"/>
      <c r="E5" s="48"/>
      <c r="F5" s="48"/>
      <c r="G5" s="48"/>
      <c r="H5" s="48"/>
    </row>
    <row r="6" spans="1:10" s="9" customFormat="1" x14ac:dyDescent="0.2">
      <c r="A6" s="45"/>
      <c r="B6" s="26" t="s">
        <v>2</v>
      </c>
      <c r="C6" s="50"/>
      <c r="D6" s="49"/>
      <c r="E6" s="49"/>
      <c r="F6" s="49"/>
      <c r="G6" s="49"/>
      <c r="H6" s="49"/>
    </row>
    <row r="7" spans="1:10" s="9" customFormat="1" x14ac:dyDescent="0.25">
      <c r="A7" s="45"/>
      <c r="B7" s="29" t="s">
        <v>76</v>
      </c>
      <c r="C7" s="52"/>
      <c r="D7" s="52"/>
      <c r="E7" s="52"/>
      <c r="F7" s="52"/>
      <c r="G7" s="52"/>
      <c r="H7" s="52"/>
    </row>
    <row r="8" spans="1:10" s="9" customFormat="1" x14ac:dyDescent="0.25">
      <c r="A8" s="45"/>
      <c r="B8" s="29" t="s">
        <v>77</v>
      </c>
      <c r="C8" s="52"/>
      <c r="D8" s="52"/>
      <c r="E8" s="52"/>
      <c r="F8" s="52"/>
      <c r="G8" s="52"/>
      <c r="H8" s="52"/>
    </row>
    <row r="9" spans="1:10" s="9" customFormat="1" x14ac:dyDescent="0.25">
      <c r="A9" s="45"/>
      <c r="B9" s="29"/>
      <c r="C9" s="52"/>
      <c r="D9" s="52"/>
      <c r="E9" s="52"/>
      <c r="F9" s="52"/>
      <c r="G9" s="52"/>
      <c r="H9" s="52"/>
    </row>
    <row r="10" spans="1:10" s="6" customFormat="1" ht="12.75" x14ac:dyDescent="0.25">
      <c r="A10" s="73"/>
      <c r="B10" s="68">
        <v>1</v>
      </c>
      <c r="C10" s="68">
        <v>2</v>
      </c>
      <c r="D10" s="68">
        <v>3</v>
      </c>
      <c r="E10" s="68">
        <v>4</v>
      </c>
      <c r="F10" s="68">
        <v>5</v>
      </c>
      <c r="G10" s="68">
        <v>6</v>
      </c>
      <c r="H10" s="68">
        <v>7</v>
      </c>
    </row>
    <row r="11" spans="1:10" s="7" customFormat="1" ht="38.25" x14ac:dyDescent="0.25">
      <c r="A11" s="74"/>
      <c r="B11" s="68" t="s">
        <v>9</v>
      </c>
      <c r="C11" s="68" t="s">
        <v>10</v>
      </c>
      <c r="D11" s="68" t="s">
        <v>11</v>
      </c>
      <c r="E11" s="68" t="s">
        <v>78</v>
      </c>
      <c r="F11" s="68" t="s">
        <v>79</v>
      </c>
      <c r="G11" s="69" t="s">
        <v>80</v>
      </c>
      <c r="H11" s="69" t="s">
        <v>81</v>
      </c>
    </row>
    <row r="12" spans="1:10" x14ac:dyDescent="0.25">
      <c r="A12" s="75"/>
      <c r="B12" s="34">
        <v>1</v>
      </c>
      <c r="C12" s="35" t="s">
        <v>14</v>
      </c>
      <c r="D12" s="54"/>
      <c r="E12" s="54"/>
      <c r="F12" s="55"/>
      <c r="G12" s="56"/>
      <c r="H12" s="56"/>
      <c r="J12" s="2">
        <v>750</v>
      </c>
    </row>
    <row r="13" spans="1:10" ht="30" x14ac:dyDescent="0.25">
      <c r="A13" s="75"/>
      <c r="B13" s="37">
        <v>1.1000000000000001</v>
      </c>
      <c r="C13" s="38" t="s">
        <v>15</v>
      </c>
      <c r="D13" s="57" t="s">
        <v>16</v>
      </c>
      <c r="E13" s="57">
        <v>25</v>
      </c>
      <c r="F13" s="83">
        <f>$J$12/E13</f>
        <v>30</v>
      </c>
      <c r="G13" s="59">
        <f>'Promo items'!F16</f>
        <v>0</v>
      </c>
      <c r="H13" s="59">
        <f>G13*E13*F13</f>
        <v>0</v>
      </c>
    </row>
    <row r="14" spans="1:10" ht="30" x14ac:dyDescent="0.25">
      <c r="A14" s="75"/>
      <c r="B14" s="37">
        <v>1.2</v>
      </c>
      <c r="C14" s="38" t="s">
        <v>17</v>
      </c>
      <c r="D14" s="57" t="s">
        <v>16</v>
      </c>
      <c r="E14" s="57">
        <v>50</v>
      </c>
      <c r="F14" s="83">
        <f t="shared" ref="F14:F15" si="0">$J$12/E14</f>
        <v>15</v>
      </c>
      <c r="G14" s="59">
        <f>'Promo items'!F17</f>
        <v>0</v>
      </c>
      <c r="H14" s="59">
        <f t="shared" ref="H14:H15" si="1">G14*E14*F14</f>
        <v>0</v>
      </c>
    </row>
    <row r="15" spans="1:10" ht="30" x14ac:dyDescent="0.25">
      <c r="A15" s="75"/>
      <c r="B15" s="37">
        <v>1.3</v>
      </c>
      <c r="C15" s="38" t="s">
        <v>18</v>
      </c>
      <c r="D15" s="57" t="s">
        <v>16</v>
      </c>
      <c r="E15" s="57">
        <v>100</v>
      </c>
      <c r="F15" s="83">
        <f t="shared" si="0"/>
        <v>7.5</v>
      </c>
      <c r="G15" s="59">
        <f>'Promo items'!F18</f>
        <v>0</v>
      </c>
      <c r="H15" s="59">
        <f t="shared" si="1"/>
        <v>0</v>
      </c>
    </row>
    <row r="16" spans="1:10" s="8" customFormat="1" x14ac:dyDescent="0.25">
      <c r="A16" s="76"/>
      <c r="B16" s="34">
        <v>2</v>
      </c>
      <c r="C16" s="35" t="s">
        <v>19</v>
      </c>
      <c r="D16" s="54"/>
      <c r="E16" s="54"/>
      <c r="F16" s="55"/>
      <c r="G16" s="78"/>
      <c r="H16" s="78"/>
      <c r="J16" s="8">
        <v>16000</v>
      </c>
    </row>
    <row r="17" spans="1:10" ht="30" x14ac:dyDescent="0.25">
      <c r="A17" s="75"/>
      <c r="B17" s="40">
        <v>2.1</v>
      </c>
      <c r="C17" s="38" t="s">
        <v>20</v>
      </c>
      <c r="D17" s="57" t="s">
        <v>16</v>
      </c>
      <c r="E17" s="57">
        <v>100</v>
      </c>
      <c r="F17" s="57">
        <f>$J$16/E17</f>
        <v>160</v>
      </c>
      <c r="G17" s="59">
        <f>'Promo items'!F20</f>
        <v>0</v>
      </c>
      <c r="H17" s="59">
        <f>G17*E17*F17</f>
        <v>0</v>
      </c>
    </row>
    <row r="18" spans="1:10" ht="30" x14ac:dyDescent="0.25">
      <c r="A18" s="75"/>
      <c r="B18" s="40">
        <v>2.2000000000000002</v>
      </c>
      <c r="C18" s="38" t="s">
        <v>21</v>
      </c>
      <c r="D18" s="57" t="s">
        <v>16</v>
      </c>
      <c r="E18" s="57">
        <v>500</v>
      </c>
      <c r="F18" s="57">
        <f t="shared" ref="F18:F19" si="2">$J$16/E18</f>
        <v>32</v>
      </c>
      <c r="G18" s="59">
        <f>'Promo items'!F21</f>
        <v>0</v>
      </c>
      <c r="H18" s="59">
        <f t="shared" ref="H18:H19" si="3">G18*E18*F18</f>
        <v>0</v>
      </c>
    </row>
    <row r="19" spans="1:10" ht="30" x14ac:dyDescent="0.25">
      <c r="A19" s="75"/>
      <c r="B19" s="40">
        <v>2.2999999999999998</v>
      </c>
      <c r="C19" s="38" t="s">
        <v>22</v>
      </c>
      <c r="D19" s="57" t="s">
        <v>16</v>
      </c>
      <c r="E19" s="57">
        <v>1000</v>
      </c>
      <c r="F19" s="57">
        <f t="shared" si="2"/>
        <v>16</v>
      </c>
      <c r="G19" s="59">
        <f>'Promo items'!F22</f>
        <v>0</v>
      </c>
      <c r="H19" s="59">
        <f t="shared" si="3"/>
        <v>0</v>
      </c>
    </row>
    <row r="20" spans="1:10" x14ac:dyDescent="0.25">
      <c r="A20" s="75"/>
      <c r="B20" s="34">
        <v>3</v>
      </c>
      <c r="C20" s="35" t="s">
        <v>23</v>
      </c>
      <c r="D20" s="54"/>
      <c r="E20" s="54"/>
      <c r="F20" s="55"/>
      <c r="G20" s="78"/>
      <c r="H20" s="78"/>
      <c r="J20" s="2">
        <v>750</v>
      </c>
    </row>
    <row r="21" spans="1:10" ht="30" x14ac:dyDescent="0.25">
      <c r="A21" s="75"/>
      <c r="B21" s="37">
        <v>3.1</v>
      </c>
      <c r="C21" s="38" t="s">
        <v>24</v>
      </c>
      <c r="D21" s="57" t="s">
        <v>16</v>
      </c>
      <c r="E21" s="57">
        <v>25</v>
      </c>
      <c r="F21" s="83">
        <f>$J$20/E21</f>
        <v>30</v>
      </c>
      <c r="G21" s="59">
        <f>'Promo items'!F24</f>
        <v>0</v>
      </c>
      <c r="H21" s="59">
        <f t="shared" ref="H21:H23" si="4">G21*E21*F21</f>
        <v>0</v>
      </c>
    </row>
    <row r="22" spans="1:10" ht="30" x14ac:dyDescent="0.25">
      <c r="A22" s="75"/>
      <c r="B22" s="37">
        <v>3.2</v>
      </c>
      <c r="C22" s="38" t="s">
        <v>25</v>
      </c>
      <c r="D22" s="57" t="s">
        <v>16</v>
      </c>
      <c r="E22" s="57">
        <v>50</v>
      </c>
      <c r="F22" s="83">
        <f t="shared" ref="F22:F23" si="5">$J$20/E22</f>
        <v>15</v>
      </c>
      <c r="G22" s="59">
        <f>'Promo items'!F25</f>
        <v>0</v>
      </c>
      <c r="H22" s="59">
        <f t="shared" si="4"/>
        <v>0</v>
      </c>
    </row>
    <row r="23" spans="1:10" ht="30" x14ac:dyDescent="0.25">
      <c r="A23" s="75"/>
      <c r="B23" s="37">
        <v>3.3</v>
      </c>
      <c r="C23" s="38" t="s">
        <v>26</v>
      </c>
      <c r="D23" s="57" t="s">
        <v>16</v>
      </c>
      <c r="E23" s="57">
        <v>100</v>
      </c>
      <c r="F23" s="83">
        <f t="shared" si="5"/>
        <v>7.5</v>
      </c>
      <c r="G23" s="59">
        <f>'Promo items'!F26</f>
        <v>0</v>
      </c>
      <c r="H23" s="59">
        <f t="shared" si="4"/>
        <v>0</v>
      </c>
    </row>
    <row r="24" spans="1:10" x14ac:dyDescent="0.25">
      <c r="A24" s="75"/>
      <c r="B24" s="34">
        <v>4</v>
      </c>
      <c r="C24" s="35" t="s">
        <v>27</v>
      </c>
      <c r="D24" s="54"/>
      <c r="E24" s="54"/>
      <c r="F24" s="55"/>
      <c r="G24" s="78"/>
      <c r="H24" s="78"/>
      <c r="J24" s="2">
        <v>1500</v>
      </c>
    </row>
    <row r="25" spans="1:10" ht="30" x14ac:dyDescent="0.25">
      <c r="A25" s="75"/>
      <c r="B25" s="37">
        <v>4.0999999999999996</v>
      </c>
      <c r="C25" s="38" t="s">
        <v>28</v>
      </c>
      <c r="D25" s="57" t="s">
        <v>16</v>
      </c>
      <c r="E25" s="57">
        <v>100</v>
      </c>
      <c r="F25" s="57">
        <v>15</v>
      </c>
      <c r="G25" s="59">
        <f>'Promo items'!F28</f>
        <v>0</v>
      </c>
      <c r="H25" s="59">
        <f t="shared" ref="H25:H26" si="6">G25*E25*F25</f>
        <v>0</v>
      </c>
    </row>
    <row r="26" spans="1:10" ht="30" x14ac:dyDescent="0.25">
      <c r="A26" s="75"/>
      <c r="B26" s="37">
        <v>4.2</v>
      </c>
      <c r="C26" s="38" t="s">
        <v>29</v>
      </c>
      <c r="D26" s="57" t="s">
        <v>16</v>
      </c>
      <c r="E26" s="57">
        <v>500</v>
      </c>
      <c r="F26" s="57">
        <v>3</v>
      </c>
      <c r="G26" s="59">
        <f>'Promo items'!F29</f>
        <v>0</v>
      </c>
      <c r="H26" s="59">
        <f t="shared" si="6"/>
        <v>0</v>
      </c>
    </row>
    <row r="27" spans="1:10" x14ac:dyDescent="0.25">
      <c r="A27" s="75"/>
      <c r="B27" s="34">
        <v>5</v>
      </c>
      <c r="C27" s="35" t="s">
        <v>30</v>
      </c>
      <c r="D27" s="54"/>
      <c r="E27" s="54"/>
      <c r="F27" s="55"/>
      <c r="G27" s="78"/>
      <c r="H27" s="78"/>
      <c r="J27" s="2">
        <v>1000</v>
      </c>
    </row>
    <row r="28" spans="1:10" ht="30" x14ac:dyDescent="0.25">
      <c r="A28" s="75"/>
      <c r="B28" s="40">
        <v>5.0999999999999996</v>
      </c>
      <c r="C28" s="38" t="s">
        <v>31</v>
      </c>
      <c r="D28" s="57" t="s">
        <v>16</v>
      </c>
      <c r="E28" s="57">
        <v>50</v>
      </c>
      <c r="F28" s="57">
        <v>20</v>
      </c>
      <c r="G28" s="59">
        <f>'Promo items'!F31</f>
        <v>0</v>
      </c>
      <c r="H28" s="59">
        <f>G28*E28*F28</f>
        <v>0</v>
      </c>
    </row>
    <row r="29" spans="1:10" ht="30" x14ac:dyDescent="0.25">
      <c r="A29" s="75"/>
      <c r="B29" s="40">
        <v>5.2</v>
      </c>
      <c r="C29" s="38" t="s">
        <v>32</v>
      </c>
      <c r="D29" s="57" t="s">
        <v>16</v>
      </c>
      <c r="E29" s="57">
        <v>100</v>
      </c>
      <c r="F29" s="57">
        <v>10</v>
      </c>
      <c r="G29" s="59">
        <f>'Promo items'!F32</f>
        <v>0</v>
      </c>
      <c r="H29" s="59">
        <f t="shared" ref="H29" si="7">G29*E29*F29</f>
        <v>0</v>
      </c>
    </row>
    <row r="30" spans="1:10" x14ac:dyDescent="0.25">
      <c r="A30" s="75"/>
      <c r="B30" s="34">
        <v>6</v>
      </c>
      <c r="C30" s="35" t="s">
        <v>33</v>
      </c>
      <c r="D30" s="54"/>
      <c r="E30" s="54"/>
      <c r="F30" s="55"/>
      <c r="G30" s="78"/>
      <c r="H30" s="78"/>
      <c r="J30" s="2">
        <v>500</v>
      </c>
    </row>
    <row r="31" spans="1:10" ht="30" x14ac:dyDescent="0.25">
      <c r="A31" s="75"/>
      <c r="B31" s="40">
        <v>6.1</v>
      </c>
      <c r="C31" s="38" t="s">
        <v>34</v>
      </c>
      <c r="D31" s="60" t="s">
        <v>16</v>
      </c>
      <c r="E31" s="57">
        <v>25</v>
      </c>
      <c r="F31" s="57">
        <v>20</v>
      </c>
      <c r="G31" s="59">
        <f>'Promo items'!F34</f>
        <v>0</v>
      </c>
      <c r="H31" s="59">
        <f t="shared" ref="H31:H33" si="8">G31*E31*F31</f>
        <v>0</v>
      </c>
    </row>
    <row r="32" spans="1:10" ht="30" x14ac:dyDescent="0.25">
      <c r="A32" s="75"/>
      <c r="B32" s="40">
        <v>6.2</v>
      </c>
      <c r="C32" s="38" t="s">
        <v>35</v>
      </c>
      <c r="D32" s="60" t="s">
        <v>16</v>
      </c>
      <c r="E32" s="57">
        <v>50</v>
      </c>
      <c r="F32" s="57">
        <v>10</v>
      </c>
      <c r="G32" s="59">
        <f>'Promo items'!F35</f>
        <v>0</v>
      </c>
      <c r="H32" s="59">
        <f t="shared" si="8"/>
        <v>0</v>
      </c>
    </row>
    <row r="33" spans="1:10" ht="30" x14ac:dyDescent="0.25">
      <c r="A33" s="75"/>
      <c r="B33" s="40">
        <v>6.3</v>
      </c>
      <c r="C33" s="38" t="s">
        <v>36</v>
      </c>
      <c r="D33" s="58" t="s">
        <v>16</v>
      </c>
      <c r="E33" s="57">
        <v>100</v>
      </c>
      <c r="F33" s="57">
        <v>5</v>
      </c>
      <c r="G33" s="59">
        <f>'Promo items'!F36</f>
        <v>0</v>
      </c>
      <c r="H33" s="59">
        <f t="shared" si="8"/>
        <v>0</v>
      </c>
    </row>
    <row r="34" spans="1:10" x14ac:dyDescent="0.25">
      <c r="A34" s="75"/>
      <c r="B34" s="34">
        <v>7</v>
      </c>
      <c r="C34" s="35" t="s">
        <v>37</v>
      </c>
      <c r="D34" s="54"/>
      <c r="E34" s="54"/>
      <c r="F34" s="55"/>
      <c r="G34" s="78"/>
      <c r="H34" s="78"/>
      <c r="J34" s="2">
        <v>300</v>
      </c>
    </row>
    <row r="35" spans="1:10" ht="30" x14ac:dyDescent="0.25">
      <c r="A35" s="75"/>
      <c r="B35" s="37">
        <v>7.1</v>
      </c>
      <c r="C35" s="38" t="s">
        <v>38</v>
      </c>
      <c r="D35" s="58" t="s">
        <v>16</v>
      </c>
      <c r="E35" s="58">
        <v>30</v>
      </c>
      <c r="F35" s="58">
        <v>10</v>
      </c>
      <c r="G35" s="59">
        <f>'Promo items'!F38</f>
        <v>0</v>
      </c>
      <c r="H35" s="59">
        <f>G35*E35*F35</f>
        <v>0</v>
      </c>
    </row>
    <row r="36" spans="1:10" ht="30" x14ac:dyDescent="0.25">
      <c r="A36" s="75"/>
      <c r="B36" s="37">
        <v>7.2</v>
      </c>
      <c r="C36" s="38" t="s">
        <v>39</v>
      </c>
      <c r="D36" s="58" t="s">
        <v>16</v>
      </c>
      <c r="E36" s="58">
        <v>50</v>
      </c>
      <c r="F36" s="58">
        <v>6</v>
      </c>
      <c r="G36" s="59">
        <f>'Promo items'!F39</f>
        <v>0</v>
      </c>
      <c r="H36" s="59">
        <f>G36*E36*F36</f>
        <v>0</v>
      </c>
    </row>
    <row r="37" spans="1:10" ht="30" x14ac:dyDescent="0.25">
      <c r="A37" s="75"/>
      <c r="B37" s="37">
        <v>7.3</v>
      </c>
      <c r="C37" s="38" t="s">
        <v>40</v>
      </c>
      <c r="D37" s="58" t="s">
        <v>16</v>
      </c>
      <c r="E37" s="58">
        <v>100</v>
      </c>
      <c r="F37" s="58">
        <v>3</v>
      </c>
      <c r="G37" s="59">
        <f>'Promo items'!F40</f>
        <v>0</v>
      </c>
      <c r="H37" s="59">
        <f>G37*E37*F37</f>
        <v>0</v>
      </c>
    </row>
    <row r="38" spans="1:10" x14ac:dyDescent="0.25">
      <c r="A38" s="75"/>
      <c r="B38" s="34">
        <v>8</v>
      </c>
      <c r="C38" s="35" t="s">
        <v>41</v>
      </c>
      <c r="D38" s="54"/>
      <c r="E38" s="54"/>
      <c r="F38" s="55"/>
      <c r="G38" s="78"/>
      <c r="H38" s="78"/>
      <c r="J38" s="2">
        <v>200</v>
      </c>
    </row>
    <row r="39" spans="1:10" ht="30" x14ac:dyDescent="0.25">
      <c r="A39" s="75"/>
      <c r="B39" s="37">
        <v>8.1</v>
      </c>
      <c r="C39" s="38" t="s">
        <v>42</v>
      </c>
      <c r="D39" s="58" t="s">
        <v>16</v>
      </c>
      <c r="E39" s="58">
        <v>25</v>
      </c>
      <c r="F39" s="58">
        <v>8</v>
      </c>
      <c r="G39" s="59">
        <f>'Promo items'!F42</f>
        <v>0</v>
      </c>
      <c r="H39" s="59">
        <f t="shared" ref="H39:H41" si="9">G39*E39*F39</f>
        <v>0</v>
      </c>
    </row>
    <row r="40" spans="1:10" ht="30" x14ac:dyDescent="0.25">
      <c r="A40" s="75"/>
      <c r="B40" s="37">
        <v>8.1999999999999993</v>
      </c>
      <c r="C40" s="38" t="s">
        <v>43</v>
      </c>
      <c r="D40" s="58" t="s">
        <v>16</v>
      </c>
      <c r="E40" s="58">
        <v>50</v>
      </c>
      <c r="F40" s="58">
        <v>4</v>
      </c>
      <c r="G40" s="59">
        <f>'Promo items'!F43</f>
        <v>0</v>
      </c>
      <c r="H40" s="59">
        <f t="shared" si="9"/>
        <v>0</v>
      </c>
    </row>
    <row r="41" spans="1:10" ht="30" x14ac:dyDescent="0.25">
      <c r="A41" s="75"/>
      <c r="B41" s="37">
        <v>8.3000000000000007</v>
      </c>
      <c r="C41" s="38" t="s">
        <v>44</v>
      </c>
      <c r="D41" s="58" t="s">
        <v>16</v>
      </c>
      <c r="E41" s="58">
        <v>100</v>
      </c>
      <c r="F41" s="58">
        <v>2</v>
      </c>
      <c r="G41" s="59">
        <f>'Promo items'!F44</f>
        <v>0</v>
      </c>
      <c r="H41" s="59">
        <f t="shared" si="9"/>
        <v>0</v>
      </c>
    </row>
    <row r="42" spans="1:10" x14ac:dyDescent="0.25">
      <c r="A42" s="75"/>
      <c r="B42" s="34">
        <v>9</v>
      </c>
      <c r="C42" s="35" t="s">
        <v>45</v>
      </c>
      <c r="D42" s="54"/>
      <c r="E42" s="54"/>
      <c r="F42" s="55"/>
      <c r="G42" s="78"/>
      <c r="H42" s="78"/>
      <c r="J42" s="2">
        <v>200</v>
      </c>
    </row>
    <row r="43" spans="1:10" ht="30" x14ac:dyDescent="0.25">
      <c r="A43" s="75"/>
      <c r="B43" s="40">
        <v>9.1</v>
      </c>
      <c r="C43" s="38" t="s">
        <v>46</v>
      </c>
      <c r="D43" s="58" t="s">
        <v>16</v>
      </c>
      <c r="E43" s="58">
        <v>25</v>
      </c>
      <c r="F43" s="58">
        <v>8</v>
      </c>
      <c r="G43" s="59">
        <f>'Promo items'!F46</f>
        <v>0</v>
      </c>
      <c r="H43" s="59">
        <f>G43*E43*F43</f>
        <v>0</v>
      </c>
    </row>
    <row r="44" spans="1:10" ht="30" x14ac:dyDescent="0.25">
      <c r="A44" s="75"/>
      <c r="B44" s="40">
        <v>9.1999999999999993</v>
      </c>
      <c r="C44" s="38" t="s">
        <v>47</v>
      </c>
      <c r="D44" s="58" t="s">
        <v>16</v>
      </c>
      <c r="E44" s="58">
        <v>50</v>
      </c>
      <c r="F44" s="58">
        <v>4</v>
      </c>
      <c r="G44" s="59">
        <f>'Promo items'!F47</f>
        <v>0</v>
      </c>
      <c r="H44" s="59">
        <f t="shared" ref="H44:H45" si="10">G44*E44*F44</f>
        <v>0</v>
      </c>
    </row>
    <row r="45" spans="1:10" ht="30" x14ac:dyDescent="0.25">
      <c r="A45" s="75"/>
      <c r="B45" s="40">
        <v>9.3000000000000007</v>
      </c>
      <c r="C45" s="38" t="s">
        <v>48</v>
      </c>
      <c r="D45" s="58" t="s">
        <v>16</v>
      </c>
      <c r="E45" s="58">
        <v>100</v>
      </c>
      <c r="F45" s="58">
        <v>2</v>
      </c>
      <c r="G45" s="59">
        <f>'Promo items'!F48</f>
        <v>0</v>
      </c>
      <c r="H45" s="59">
        <f t="shared" si="10"/>
        <v>0</v>
      </c>
    </row>
    <row r="46" spans="1:10" x14ac:dyDescent="0.25">
      <c r="A46" s="75"/>
      <c r="B46" s="34">
        <v>10</v>
      </c>
      <c r="C46" s="35" t="s">
        <v>49</v>
      </c>
      <c r="D46" s="54"/>
      <c r="E46" s="54"/>
      <c r="F46" s="55"/>
      <c r="G46" s="78"/>
      <c r="H46" s="78"/>
      <c r="J46" s="2">
        <v>10</v>
      </c>
    </row>
    <row r="47" spans="1:10" x14ac:dyDescent="0.25">
      <c r="A47" s="75"/>
      <c r="B47" s="40">
        <v>10.1</v>
      </c>
      <c r="C47" s="77" t="s">
        <v>50</v>
      </c>
      <c r="D47" s="58" t="s">
        <v>16</v>
      </c>
      <c r="E47" s="58">
        <v>2</v>
      </c>
      <c r="F47" s="58">
        <v>5</v>
      </c>
      <c r="G47" s="59">
        <f>'Promo items'!F50</f>
        <v>0</v>
      </c>
      <c r="H47" s="59">
        <f>G47*E47*F47</f>
        <v>0</v>
      </c>
    </row>
    <row r="48" spans="1:10" x14ac:dyDescent="0.25">
      <c r="A48" s="75"/>
      <c r="B48" s="34">
        <v>11</v>
      </c>
      <c r="C48" s="35" t="s">
        <v>51</v>
      </c>
      <c r="D48" s="54"/>
      <c r="E48" s="54"/>
      <c r="F48" s="55"/>
      <c r="G48" s="78"/>
      <c r="H48" s="78"/>
      <c r="J48" s="2">
        <v>7500</v>
      </c>
    </row>
    <row r="49" spans="1:10" ht="30" x14ac:dyDescent="0.25">
      <c r="A49" s="75"/>
      <c r="B49" s="40">
        <v>11.1</v>
      </c>
      <c r="C49" s="38" t="s">
        <v>52</v>
      </c>
      <c r="D49" s="58" t="s">
        <v>16</v>
      </c>
      <c r="E49" s="58">
        <v>100</v>
      </c>
      <c r="F49" s="84">
        <f>$J$48/E49</f>
        <v>75</v>
      </c>
      <c r="G49" s="59">
        <f>'Promo items'!F52</f>
        <v>0</v>
      </c>
      <c r="H49" s="59">
        <f>G49*E49*F49</f>
        <v>0</v>
      </c>
    </row>
    <row r="50" spans="1:10" ht="30" x14ac:dyDescent="0.25">
      <c r="A50" s="75"/>
      <c r="B50" s="40">
        <v>11.2</v>
      </c>
      <c r="C50" s="38" t="s">
        <v>53</v>
      </c>
      <c r="D50" s="58" t="s">
        <v>16</v>
      </c>
      <c r="E50" s="58">
        <v>500</v>
      </c>
      <c r="F50" s="84">
        <f t="shared" ref="F50:F51" si="11">$J$48/E50</f>
        <v>15</v>
      </c>
      <c r="G50" s="59">
        <f>'Promo items'!F53</f>
        <v>0</v>
      </c>
      <c r="H50" s="59">
        <f>G50*E50*F50</f>
        <v>0</v>
      </c>
    </row>
    <row r="51" spans="1:10" ht="30" x14ac:dyDescent="0.25">
      <c r="A51" s="75"/>
      <c r="B51" s="40">
        <v>11.3</v>
      </c>
      <c r="C51" s="38" t="s">
        <v>54</v>
      </c>
      <c r="D51" s="58" t="s">
        <v>16</v>
      </c>
      <c r="E51" s="58">
        <v>1000</v>
      </c>
      <c r="F51" s="84">
        <f t="shared" si="11"/>
        <v>7.5</v>
      </c>
      <c r="G51" s="59">
        <f>'Promo items'!F54</f>
        <v>0</v>
      </c>
      <c r="H51" s="59">
        <f>G51*E51*F51</f>
        <v>0</v>
      </c>
    </row>
    <row r="52" spans="1:10" x14ac:dyDescent="0.25">
      <c r="A52" s="75"/>
      <c r="B52" s="34">
        <v>12</v>
      </c>
      <c r="C52" s="35" t="s">
        <v>55</v>
      </c>
      <c r="D52" s="54"/>
      <c r="E52" s="54"/>
      <c r="F52" s="55"/>
      <c r="G52" s="78"/>
      <c r="H52" s="78"/>
      <c r="J52" s="2">
        <v>2000</v>
      </c>
    </row>
    <row r="53" spans="1:10" ht="30" x14ac:dyDescent="0.25">
      <c r="A53" s="75"/>
      <c r="B53" s="40">
        <v>12.1</v>
      </c>
      <c r="C53" s="38" t="s">
        <v>56</v>
      </c>
      <c r="D53" s="58" t="s">
        <v>16</v>
      </c>
      <c r="E53" s="58">
        <v>50</v>
      </c>
      <c r="F53" s="58">
        <v>40</v>
      </c>
      <c r="G53" s="59">
        <f>'Promo items'!F56</f>
        <v>0</v>
      </c>
      <c r="H53" s="59">
        <f>G53*E53*F53</f>
        <v>0</v>
      </c>
    </row>
    <row r="54" spans="1:10" ht="30" x14ac:dyDescent="0.25">
      <c r="A54" s="75"/>
      <c r="B54" s="40">
        <v>12.2</v>
      </c>
      <c r="C54" s="38" t="s">
        <v>57</v>
      </c>
      <c r="D54" s="58" t="s">
        <v>16</v>
      </c>
      <c r="E54" s="58">
        <v>100</v>
      </c>
      <c r="F54" s="58">
        <v>20</v>
      </c>
      <c r="G54" s="59">
        <f>'Promo items'!F57</f>
        <v>0</v>
      </c>
      <c r="H54" s="59">
        <f t="shared" ref="H54" si="12">G54*E54*F54</f>
        <v>0</v>
      </c>
    </row>
    <row r="55" spans="1:10" x14ac:dyDescent="0.25">
      <c r="A55" s="75"/>
      <c r="B55" s="34">
        <v>13</v>
      </c>
      <c r="C55" s="35" t="s">
        <v>58</v>
      </c>
      <c r="D55" s="54"/>
      <c r="E55" s="54"/>
      <c r="F55" s="55"/>
      <c r="G55" s="78"/>
      <c r="H55" s="78"/>
      <c r="J55" s="2">
        <v>200</v>
      </c>
    </row>
    <row r="56" spans="1:10" ht="30" x14ac:dyDescent="0.25">
      <c r="A56" s="75"/>
      <c r="B56" s="40">
        <v>13.1</v>
      </c>
      <c r="C56" s="38" t="s">
        <v>59</v>
      </c>
      <c r="D56" s="58" t="s">
        <v>16</v>
      </c>
      <c r="E56" s="58">
        <v>25</v>
      </c>
      <c r="F56" s="58">
        <v>8</v>
      </c>
      <c r="G56" s="59">
        <f>'Promo items'!F59</f>
        <v>0</v>
      </c>
      <c r="H56" s="59">
        <f>G56*E56*F56</f>
        <v>0</v>
      </c>
    </row>
    <row r="57" spans="1:10" ht="30" x14ac:dyDescent="0.25">
      <c r="A57" s="75"/>
      <c r="B57" s="40">
        <v>13.2</v>
      </c>
      <c r="C57" s="38" t="s">
        <v>60</v>
      </c>
      <c r="D57" s="58" t="s">
        <v>16</v>
      </c>
      <c r="E57" s="58">
        <v>50</v>
      </c>
      <c r="F57" s="58">
        <v>4</v>
      </c>
      <c r="G57" s="59">
        <f>'Promo items'!F60</f>
        <v>0</v>
      </c>
      <c r="H57" s="59">
        <f t="shared" ref="H57:H58" si="13">G57*E57*F57</f>
        <v>0</v>
      </c>
    </row>
    <row r="58" spans="1:10" ht="30" x14ac:dyDescent="0.25">
      <c r="A58" s="75"/>
      <c r="B58" s="40">
        <v>13.3</v>
      </c>
      <c r="C58" s="38" t="s">
        <v>61</v>
      </c>
      <c r="D58" s="58" t="s">
        <v>16</v>
      </c>
      <c r="E58" s="58">
        <v>100</v>
      </c>
      <c r="F58" s="58">
        <v>2</v>
      </c>
      <c r="G58" s="59">
        <f>'Promo items'!F61</f>
        <v>0</v>
      </c>
      <c r="H58" s="59">
        <f t="shared" si="13"/>
        <v>0</v>
      </c>
    </row>
    <row r="59" spans="1:10" x14ac:dyDescent="0.25">
      <c r="A59" s="75"/>
      <c r="B59" s="34">
        <v>14</v>
      </c>
      <c r="C59" s="35" t="s">
        <v>62</v>
      </c>
      <c r="D59" s="54"/>
      <c r="E59" s="54"/>
      <c r="F59" s="55"/>
      <c r="G59" s="78"/>
      <c r="H59" s="78"/>
      <c r="J59" s="2">
        <v>200</v>
      </c>
    </row>
    <row r="60" spans="1:10" ht="30" x14ac:dyDescent="0.25">
      <c r="A60" s="75"/>
      <c r="B60" s="40">
        <v>14.1</v>
      </c>
      <c r="C60" s="38" t="s">
        <v>63</v>
      </c>
      <c r="D60" s="58" t="s">
        <v>16</v>
      </c>
      <c r="E60" s="58">
        <v>25</v>
      </c>
      <c r="F60" s="58">
        <v>8</v>
      </c>
      <c r="G60" s="59">
        <f>'Promo items'!F63</f>
        <v>0</v>
      </c>
      <c r="H60" s="59">
        <f>G60*E60*F60</f>
        <v>0</v>
      </c>
    </row>
    <row r="61" spans="1:10" ht="30" x14ac:dyDescent="0.25">
      <c r="A61" s="75"/>
      <c r="B61" s="40">
        <v>14.2</v>
      </c>
      <c r="C61" s="38" t="s">
        <v>64</v>
      </c>
      <c r="D61" s="58" t="s">
        <v>16</v>
      </c>
      <c r="E61" s="58">
        <v>50</v>
      </c>
      <c r="F61" s="58">
        <v>4</v>
      </c>
      <c r="G61" s="59">
        <f>'Promo items'!F64</f>
        <v>0</v>
      </c>
      <c r="H61" s="59">
        <f t="shared" ref="H61:H62" si="14">G61*E61*F61</f>
        <v>0</v>
      </c>
    </row>
    <row r="62" spans="1:10" ht="30" x14ac:dyDescent="0.25">
      <c r="A62" s="75"/>
      <c r="B62" s="40">
        <v>14.3</v>
      </c>
      <c r="C62" s="38" t="s">
        <v>65</v>
      </c>
      <c r="D62" s="58" t="s">
        <v>16</v>
      </c>
      <c r="E62" s="58">
        <v>100</v>
      </c>
      <c r="F62" s="58">
        <v>2</v>
      </c>
      <c r="G62" s="59">
        <f>'Promo items'!F65</f>
        <v>0</v>
      </c>
      <c r="H62" s="59">
        <f t="shared" si="14"/>
        <v>0</v>
      </c>
    </row>
    <row r="63" spans="1:10" x14ac:dyDescent="0.25">
      <c r="A63" s="75"/>
      <c r="B63" s="34">
        <v>15</v>
      </c>
      <c r="C63" s="35" t="s">
        <v>66</v>
      </c>
      <c r="D63" s="54"/>
      <c r="E63" s="54"/>
      <c r="F63" s="55"/>
      <c r="G63" s="78"/>
      <c r="H63" s="78"/>
      <c r="J63" s="2">
        <v>200</v>
      </c>
    </row>
    <row r="64" spans="1:10" ht="30" x14ac:dyDescent="0.25">
      <c r="A64" s="75"/>
      <c r="B64" s="40">
        <v>15.1</v>
      </c>
      <c r="C64" s="38" t="s">
        <v>67</v>
      </c>
      <c r="D64" s="58" t="s">
        <v>16</v>
      </c>
      <c r="E64" s="58">
        <v>25</v>
      </c>
      <c r="F64" s="58">
        <v>8</v>
      </c>
      <c r="G64" s="59">
        <f>'Promo items'!F67</f>
        <v>0</v>
      </c>
      <c r="H64" s="59">
        <f>G64*E64*F64</f>
        <v>0</v>
      </c>
    </row>
    <row r="65" spans="1:8" ht="30" x14ac:dyDescent="0.25">
      <c r="A65" s="75"/>
      <c r="B65" s="40">
        <v>15.2</v>
      </c>
      <c r="C65" s="38" t="s">
        <v>68</v>
      </c>
      <c r="D65" s="58" t="s">
        <v>16</v>
      </c>
      <c r="E65" s="58">
        <v>50</v>
      </c>
      <c r="F65" s="58">
        <v>4</v>
      </c>
      <c r="G65" s="59">
        <f>'Promo items'!F68</f>
        <v>0</v>
      </c>
      <c r="H65" s="59">
        <f t="shared" ref="H65:H66" si="15">G65*E65*F65</f>
        <v>0</v>
      </c>
    </row>
    <row r="66" spans="1:8" ht="30" x14ac:dyDescent="0.25">
      <c r="A66" s="75"/>
      <c r="B66" s="40">
        <v>15.3</v>
      </c>
      <c r="C66" s="38" t="s">
        <v>69</v>
      </c>
      <c r="D66" s="58" t="s">
        <v>16</v>
      </c>
      <c r="E66" s="58">
        <v>100</v>
      </c>
      <c r="F66" s="58">
        <v>2</v>
      </c>
      <c r="G66" s="59">
        <f>'Promo items'!F69</f>
        <v>0</v>
      </c>
      <c r="H66" s="59">
        <f t="shared" si="15"/>
        <v>0</v>
      </c>
    </row>
    <row r="67" spans="1:8" x14ac:dyDescent="0.25">
      <c r="B67" s="90" t="s">
        <v>82</v>
      </c>
      <c r="C67" s="91"/>
      <c r="D67" s="91"/>
      <c r="E67" s="91"/>
      <c r="F67" s="91"/>
      <c r="G67" s="91"/>
      <c r="H67" s="79">
        <f>SUM(H64:H66,H60:H62,H56:H58,H53:H54,H49:H51,H47,H43:H45,H39:H41,H35:H37,H31:H33,H28:H29,H25:H26,H21:H23,H17:H19,H13:H15)</f>
        <v>0</v>
      </c>
    </row>
    <row r="68" spans="1:8" s="9" customFormat="1" x14ac:dyDescent="0.25">
      <c r="A68" s="11"/>
      <c r="B68" s="51"/>
      <c r="C68" s="52"/>
      <c r="D68" s="52"/>
      <c r="E68" s="52"/>
      <c r="F68" s="52"/>
      <c r="G68" s="52"/>
      <c r="H68" s="52"/>
    </row>
    <row r="69" spans="1:8" x14ac:dyDescent="0.25">
      <c r="A69" s="53"/>
      <c r="B69" s="82" t="s">
        <v>71</v>
      </c>
      <c r="C69" s="64"/>
      <c r="D69" s="64"/>
      <c r="E69" s="64"/>
      <c r="F69" s="4"/>
      <c r="G69" s="4"/>
      <c r="H69" s="4"/>
    </row>
    <row r="70" spans="1:8" x14ac:dyDescent="0.25">
      <c r="A70" s="53"/>
      <c r="B70" s="65"/>
      <c r="C70" s="4"/>
      <c r="D70" s="4"/>
      <c r="E70" s="4"/>
      <c r="F70" s="4"/>
      <c r="G70" s="4"/>
      <c r="H70" s="4"/>
    </row>
    <row r="71" spans="1:8" x14ac:dyDescent="0.25">
      <c r="A71" s="89" t="s">
        <v>72</v>
      </c>
      <c r="B71" s="89"/>
      <c r="C71" s="64"/>
      <c r="D71" s="64"/>
      <c r="E71" s="64"/>
      <c r="F71" s="4"/>
      <c r="G71" s="4"/>
      <c r="H71" s="4"/>
    </row>
    <row r="72" spans="1:8" x14ac:dyDescent="0.25">
      <c r="A72" s="53"/>
      <c r="B72" s="82"/>
      <c r="C72" s="4"/>
      <c r="D72" s="4"/>
      <c r="E72" s="4"/>
      <c r="F72" s="4"/>
      <c r="G72" s="4"/>
      <c r="H72" s="4"/>
    </row>
    <row r="73" spans="1:8" x14ac:dyDescent="0.25">
      <c r="A73" s="53"/>
      <c r="B73" s="82" t="s">
        <v>73</v>
      </c>
      <c r="C73" s="64"/>
      <c r="D73" s="64"/>
      <c r="E73" s="64"/>
      <c r="F73" s="4"/>
      <c r="G73" s="4"/>
      <c r="H73" s="4"/>
    </row>
    <row r="74" spans="1:8" x14ac:dyDescent="0.25">
      <c r="A74" s="4"/>
      <c r="B74" s="61"/>
      <c r="C74" s="62"/>
      <c r="D74" s="63"/>
      <c r="E74" s="63"/>
      <c r="F74" s="61"/>
      <c r="G74" s="4"/>
      <c r="H74" s="4"/>
    </row>
    <row r="75" spans="1:8" x14ac:dyDescent="0.25">
      <c r="A75" s="4"/>
      <c r="B75" s="61"/>
      <c r="C75" s="62"/>
      <c r="D75" s="63"/>
      <c r="E75" s="63"/>
      <c r="F75" s="61"/>
      <c r="G75" s="4"/>
      <c r="H75" s="4"/>
    </row>
    <row r="76" spans="1:8" x14ac:dyDescent="0.25">
      <c r="A76" s="11"/>
      <c r="B76" s="12"/>
      <c r="C76" s="10"/>
      <c r="D76" s="13"/>
      <c r="E76" s="13"/>
      <c r="F76" s="12"/>
      <c r="G76" s="11"/>
      <c r="H76" s="11"/>
    </row>
  </sheetData>
  <sheetProtection algorithmName="SHA-512" hashValue="C+f1B0ys/hzeQpniMWYT24oHQdr0b2U0VcGOg31Vv4Oo7G67PdTNlzGP6YSWL1+spFyHGUeeUbT197k2lYSlgQ==" saltValue="6vrYoHqRzatgcc907GHXWw==" spinCount="100000" sheet="1" objects="1" scenarios="1"/>
  <mergeCells count="2">
    <mergeCell ref="A71:B71"/>
    <mergeCell ref="B67:G67"/>
  </mergeCells>
  <pageMargins left="0.25" right="0.359375" top="0.75" bottom="0.75" header="0.3" footer="0.3"/>
  <pageSetup paperSize="9" scale="75" fitToHeight="0" orientation="portrait" cellComments="asDisplayed" r:id="rId1"/>
  <headerFooter>
    <oddFooter>&amp;CPage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236EBCCCAD374598EF6AA9AC35DBAB" ma:contentTypeVersion="16" ma:contentTypeDescription="Create a new document." ma:contentTypeScope="" ma:versionID="668bf77031dee03f80910420116f0ad6">
  <xsd:schema xmlns:xsd="http://www.w3.org/2001/XMLSchema" xmlns:xs="http://www.w3.org/2001/XMLSchema" xmlns:p="http://schemas.microsoft.com/office/2006/metadata/properties" xmlns:ns1="http://schemas.microsoft.com/sharepoint/v3" xmlns:ns2="4f8ea144-0010-4076-a0ec-5625238d0d0f" xmlns:ns3="47b5d293-4bcc-4943-9c3a-f1f0d28be359" targetNamespace="http://schemas.microsoft.com/office/2006/metadata/properties" ma:root="true" ma:fieldsID="0c7c178d2fe4a166343cd080618b63b7" ns1:_="" ns2:_="" ns3:_="">
    <xsd:import namespace="http://schemas.microsoft.com/sharepoint/v3"/>
    <xsd:import namespace="4f8ea144-0010-4076-a0ec-5625238d0d0f"/>
    <xsd:import namespace="47b5d293-4bcc-4943-9c3a-f1f0d28be35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1:PublishingExpirationDate" minOccurs="0"/>
                <xsd:element ref="ns1:PublishingStartDate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ExpirationDate" ma:index="12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  <xsd:element name="PublishingStartDate" ma:index="13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ea144-0010-4076-a0ec-5625238d0d0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Details" ma:index="2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b5d293-4bcc-4943-9c3a-f1f0d28be35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list="UserInfo" ma:SearchPeopleOnly="false" ma:internalName="SharedWithUsers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MediaLengthInSeconds" ma:index="24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7b5d293-4bcc-4943-9c3a-f1f0d28be359">
      <UserInfo>
        <DisplayName/>
        <AccountId xsi:nil="true"/>
        <AccountType/>
      </UserInfo>
    </SharedWithUsers>
    <PublishingExpirationDate xmlns="http://schemas.microsoft.com/sharepoint/v3" xsi:nil="true"/>
    <PublishingStartDate xmlns="http://schemas.microsoft.com/sharepoint/v3" xsi:nil="true"/>
    <_dlc_DocId xmlns="4f8ea144-0010-4076-a0ec-5625238d0d0f">7XZC2EVTEK65-1957031407-126014</_dlc_DocId>
    <_dlc_DocIdUrl xmlns="4f8ea144-0010-4076-a0ec-5625238d0d0f">
      <Url>https://euamukraineeu.sharepoint.com/sites/procurement/_layouts/15/DocIdRedir.aspx?ID=7XZC2EVTEK65-1957031407-126014</Url>
      <Description>7XZC2EVTEK65-1957031407-126014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F484E6C-DC24-4D9D-A148-DAF445AEC1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8ea144-0010-4076-a0ec-5625238d0d0f"/>
    <ds:schemaRef ds:uri="47b5d293-4bcc-4943-9c3a-f1f0d28be3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24C5CB1-D423-4D3F-9D1C-B1D80E4B57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63DF24B-08D7-4087-94BD-E8522871DE45}">
  <ds:schemaRefs>
    <ds:schemaRef ds:uri="http://purl.org/dc/terms/"/>
    <ds:schemaRef ds:uri="http://schemas.microsoft.com/sharepoint/v3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47b5d293-4bcc-4943-9c3a-f1f0d28be359"/>
    <ds:schemaRef ds:uri="4f8ea144-0010-4076-a0ec-5625238d0d0f"/>
  </ds:schemaRefs>
</ds:datastoreItem>
</file>

<file path=customXml/itemProps4.xml><?xml version="1.0" encoding="utf-8"?>
<ds:datastoreItem xmlns:ds="http://schemas.openxmlformats.org/officeDocument/2006/customXml" ds:itemID="{B1569C5F-3B58-40A9-A741-F27151AA8EC8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Promo items</vt:lpstr>
      <vt:lpstr>Hypothetical scenario</vt:lpstr>
    </vt:vector>
  </TitlesOfParts>
  <Manager/>
  <Company>EUAM Ukraine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Roman Chernyshov</dc:creator>
  <cp:keywords/>
  <dc:description/>
  <cp:lastModifiedBy>Iryna Maruseichenko</cp:lastModifiedBy>
  <cp:revision/>
  <dcterms:created xsi:type="dcterms:W3CDTF">2016-04-22T14:03:04Z</dcterms:created>
  <dcterms:modified xsi:type="dcterms:W3CDTF">2021-09-17T12:47:21Z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b0b645e2-a3f4-4a0c-b12b-b2ce6688b1b7</vt:lpwstr>
  </property>
  <property fmtid="{D5CDD505-2E9C-101B-9397-08002B2CF9AE}" pid="3" name="ContentTypeId">
    <vt:lpwstr>0x01010025236EBCCCAD374598EF6AA9AC35DBAB</vt:lpwstr>
  </property>
  <property fmtid="{D5CDD505-2E9C-101B-9397-08002B2CF9AE}" pid="4" name="Document ID Value">
    <vt:lpwstr>UTQYN7KN4WQH-914046095-73332</vt:lpwstr>
  </property>
</Properties>
</file>