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089\Documents\Assignments\Supplies\IT\BP5\EUAM-18-57 Lease of simultaneous interpretation equipment\2 - Tender dossier\B\"/>
    </mc:Choice>
  </mc:AlternateContent>
  <bookViews>
    <workbookView xWindow="0" yWindow="0" windowWidth="24000" windowHeight="9735" tabRatio="604"/>
  </bookViews>
  <sheets>
    <sheet name="Price List" sheetId="1" r:id="rId1"/>
    <sheet name="Hypothetical scenario"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0" i="1" l="1"/>
  <c r="H113" i="1"/>
  <c r="H106" i="1"/>
  <c r="H99" i="1"/>
  <c r="H92" i="1"/>
  <c r="H85" i="1"/>
  <c r="H78" i="1"/>
  <c r="H71" i="1"/>
  <c r="H64" i="1"/>
  <c r="H57" i="1"/>
  <c r="H50" i="1"/>
  <c r="H43" i="1"/>
  <c r="H36" i="1"/>
  <c r="H29" i="1"/>
  <c r="H22" i="1"/>
  <c r="H15" i="1"/>
  <c r="I22" i="4" l="1"/>
  <c r="J22" i="4" s="1"/>
  <c r="I20" i="4"/>
  <c r="J20" i="4" s="1"/>
  <c r="I18" i="4"/>
  <c r="J18" i="4" s="1"/>
  <c r="I16" i="4"/>
  <c r="J16" i="4" s="1"/>
  <c r="I14" i="4"/>
  <c r="J14" i="4" s="1"/>
  <c r="I12" i="4"/>
  <c r="J12" i="4" s="1"/>
  <c r="I10" i="4"/>
  <c r="K10" i="4" s="1"/>
  <c r="J23" i="4" l="1"/>
</calcChain>
</file>

<file path=xl/sharedStrings.xml><?xml version="1.0" encoding="utf-8"?>
<sst xmlns="http://schemas.openxmlformats.org/spreadsheetml/2006/main" count="245" uniqueCount="70">
  <si>
    <t>Specifications</t>
  </si>
  <si>
    <t>IMPORTANT NOTES</t>
  </si>
  <si>
    <t>Tenderers are requested to complete the template below and take note of the following:</t>
  </si>
  <si>
    <t>BASED ON UNIT PRICES PER PROVISIONAL FORECAST FOR YEARLY CONSUMPTION</t>
  </si>
  <si>
    <t>Unit</t>
  </si>
  <si>
    <t>No.
of item</t>
  </si>
  <si>
    <t>2. All cells in yellow must be filled in.</t>
  </si>
  <si>
    <t>No. of item in Annex II-III</t>
  </si>
  <si>
    <t>pc</t>
  </si>
  <si>
    <t>please indicate briefly the name and basic characteristics of this model</t>
  </si>
  <si>
    <t>a</t>
  </si>
  <si>
    <t>b</t>
  </si>
  <si>
    <r>
      <t xml:space="preserve">The estimated quantities are not binding for purchase by EUAM Ukraine
and are used </t>
    </r>
    <r>
      <rPr>
        <b/>
        <u/>
        <sz val="12"/>
        <color rgb="FFFF0000"/>
        <rFont val="Times New Roman"/>
        <family val="1"/>
        <charset val="204"/>
      </rPr>
      <t>for evaluation purposes only</t>
    </r>
    <r>
      <rPr>
        <b/>
        <sz val="12"/>
        <color theme="9"/>
        <rFont val="Times New Roman"/>
        <family val="1"/>
        <charset val="204"/>
      </rPr>
      <t>.</t>
    </r>
  </si>
  <si>
    <t>IR receiver</t>
  </si>
  <si>
    <t>Interpreter booth</t>
  </si>
  <si>
    <t>Interpreter desk</t>
  </si>
  <si>
    <t>IR radiator</t>
  </si>
  <si>
    <t>Central control unit</t>
  </si>
  <si>
    <t>Trunk cable 04 m</t>
  </si>
  <si>
    <t>Trunk cable 07 m</t>
  </si>
  <si>
    <t>Conference microphone, Discussion Channel Selector
(incl. one conference system microphone for the speaker)</t>
  </si>
  <si>
    <t>Portable Sound System</t>
  </si>
  <si>
    <t>Acoustic System Floor Stand</t>
  </si>
  <si>
    <t>Hand Held Wireless Microphone</t>
  </si>
  <si>
    <t>DI-Box</t>
  </si>
  <si>
    <t>Raised Podium (15-30 cm high) for setting up the booth</t>
  </si>
  <si>
    <t>Silent-running fans in the ceiling and air inlets at the bottom</t>
  </si>
  <si>
    <t>Receivers Storage Case / Earphones Storage Case</t>
  </si>
  <si>
    <t>Location number</t>
  </si>
  <si>
    <t>Subject of lease</t>
  </si>
  <si>
    <t>***Exact place, date and time of delivery / installation / uninstallation / adjustment / testing / on-site support / induction training will be scheduled by Project Manager and will be regulated via Order Forms of Project Manager (or person nominated by the Contracting Authority to act on his/her behalf).</t>
  </si>
  <si>
    <t>Dnipro</t>
  </si>
  <si>
    <t>Odesa</t>
  </si>
  <si>
    <t>Kharkiv</t>
  </si>
  <si>
    <t>Kyiv, non-EUAM location</t>
  </si>
  <si>
    <t>Kropivnitskyi</t>
  </si>
  <si>
    <t>Lviv</t>
  </si>
  <si>
    <t>GRAND TOTAL YEARLY COST EUR, excl. VAT:</t>
  </si>
  <si>
    <t>x</t>
  </si>
  <si>
    <t>Estimated quantity of lease periods</t>
  </si>
  <si>
    <t>Estimated duration of a lease period</t>
  </si>
  <si>
    <t>Estimated quantity of units per period</t>
  </si>
  <si>
    <t>month</t>
  </si>
  <si>
    <t>Batch consisting of items 1 - 17 from Price List</t>
  </si>
  <si>
    <t>Location</t>
  </si>
  <si>
    <t>Ref. no</t>
  </si>
  <si>
    <t>Channel transmitter</t>
  </si>
  <si>
    <t>****Items from 1 to 17 above all together constitute a "batch", which is leased as a fixed composition of those items. Additional items can be added on ad-hoc basis, in which case unit cost per item shall be applied to them.</t>
  </si>
  <si>
    <t>Type of 
lease period</t>
  </si>
  <si>
    <t>*Location 1 will have a fixed batch of items 1-17 leased on monthly basis within a year.</t>
  </si>
  <si>
    <t>***Additional items can be added on ad-hoc basis to the fixed batch, in which case unit cost per additional item shall be applied to them.</t>
  </si>
  <si>
    <t>**Locations 2-7 will utilize a fixed batch of items 1-17 leased on daily basis during a specific number of ad-hoc events within a year.</t>
  </si>
  <si>
    <t>day</t>
  </si>
  <si>
    <t>B  A  T  C  H</t>
  </si>
  <si>
    <t>Specifications*</t>
  </si>
  <si>
    <r>
      <t xml:space="preserve">Unit lease cost per DAY with ancillary services included, </t>
    </r>
    <r>
      <rPr>
        <b/>
        <sz val="11"/>
        <color rgb="FFFF0000"/>
        <rFont val="Times New Roman"/>
        <family val="1"/>
        <charset val="204"/>
      </rPr>
      <t>EUR</t>
    </r>
    <r>
      <rPr>
        <b/>
        <sz val="11"/>
        <rFont val="Times New Roman"/>
        <family val="1"/>
        <charset val="204"/>
      </rPr>
      <t xml:space="preserve"> (excl. VAT)**</t>
    </r>
  </si>
  <si>
    <r>
      <t xml:space="preserve">Unit lease cost per MONTH with ancillary services included, </t>
    </r>
    <r>
      <rPr>
        <b/>
        <sz val="11"/>
        <color rgb="FFFF0000"/>
        <rFont val="Times New Roman"/>
        <family val="1"/>
        <charset val="204"/>
      </rPr>
      <t>EUR</t>
    </r>
    <r>
      <rPr>
        <b/>
        <sz val="11"/>
        <rFont val="Times New Roman"/>
        <family val="1"/>
        <charset val="204"/>
      </rPr>
      <t xml:space="preserve"> (excl. VAT)**</t>
    </r>
  </si>
  <si>
    <r>
      <rPr>
        <u/>
        <sz val="11"/>
        <color theme="1"/>
        <rFont val="Times New Roman"/>
        <family val="1"/>
        <charset val="204"/>
      </rPr>
      <t>Set of spare parts and additional equipment</t>
    </r>
    <r>
      <rPr>
        <sz val="11"/>
        <color theme="1"/>
        <rFont val="Times New Roman"/>
        <family val="1"/>
        <charset val="204"/>
      </rPr>
      <t xml:space="preserve"> for items which break more often and need to be stored on the premises of EUAM for their immediate replacement:
- receivers (5 pcs);
- conference microphones (2 pcs)</t>
    </r>
  </si>
  <si>
    <t>1. Columns 2b, 7 and 8 (for Item 1) are to be filled in by the tenderer. The prices shall be all inclusive;</t>
  </si>
  <si>
    <r>
      <t>batch/</t>
    </r>
    <r>
      <rPr>
        <sz val="11"/>
        <color rgb="FF7030A0"/>
        <rFont val="Times New Roman"/>
        <family val="1"/>
        <charset val="204"/>
      </rPr>
      <t>month</t>
    </r>
  </si>
  <si>
    <r>
      <t>batch/</t>
    </r>
    <r>
      <rPr>
        <sz val="11"/>
        <color rgb="FF00B0F0"/>
        <rFont val="Times New Roman"/>
        <family val="1"/>
        <charset val="204"/>
      </rPr>
      <t>day</t>
    </r>
  </si>
  <si>
    <t>Kyiv, EUAM, location</t>
  </si>
  <si>
    <t>Kyiv, EUAM location</t>
  </si>
  <si>
    <t>*The equipment must be covered by the Contractor with insurance, which provides coverage for cases of fire, flood and other natural disasters in the area of the installation. The cost of insurance, if applicable, must be included into the price of lease of this equipment.</t>
  </si>
  <si>
    <t>**The unit lease cost MUST include the cost of delivery / packing (unpacking) / installation (uninstallation) / adjustment / testing / on-site support / regular maintenance / taking down / insurance for the concerned equipment and the cost of one induction training.</t>
  </si>
  <si>
    <r>
      <t xml:space="preserve">Unit cost 
(ancillary services included), 
</t>
    </r>
    <r>
      <rPr>
        <b/>
        <sz val="11"/>
        <color rgb="FFFF0000"/>
        <rFont val="Times New Roman"/>
        <family val="1"/>
        <charset val="204"/>
      </rPr>
      <t>EUR</t>
    </r>
    <r>
      <rPr>
        <b/>
        <sz val="11"/>
        <color theme="1"/>
        <rFont val="Times New Roman"/>
        <family val="1"/>
        <charset val="204"/>
      </rPr>
      <t xml:space="preserve"> (excl. VAT)</t>
    </r>
  </si>
  <si>
    <r>
      <t xml:space="preserve">Total lease cost per year with </t>
    </r>
    <r>
      <rPr>
        <b/>
        <sz val="11"/>
        <color rgb="FFFF0000"/>
        <rFont val="Times New Roman"/>
        <family val="1"/>
        <charset val="204"/>
      </rPr>
      <t>DAILY</t>
    </r>
    <r>
      <rPr>
        <b/>
        <sz val="11"/>
        <color theme="1"/>
        <rFont val="Times New Roman"/>
        <family val="1"/>
        <charset val="204"/>
      </rPr>
      <t xml:space="preserve"> lease 
(ancillary services included), 
</t>
    </r>
    <r>
      <rPr>
        <b/>
        <sz val="11"/>
        <color rgb="FFFF0000"/>
        <rFont val="Times New Roman"/>
        <family val="1"/>
        <charset val="204"/>
      </rPr>
      <t>EUR</t>
    </r>
    <r>
      <rPr>
        <b/>
        <sz val="11"/>
        <color theme="1"/>
        <rFont val="Times New Roman"/>
        <family val="1"/>
        <charset val="204"/>
      </rPr>
      <t xml:space="preserve"> (excl. VAT)</t>
    </r>
  </si>
  <si>
    <r>
      <t xml:space="preserve">Total lease cost per year with </t>
    </r>
    <r>
      <rPr>
        <b/>
        <sz val="11"/>
        <color rgb="FFFF0000"/>
        <rFont val="Times New Roman"/>
        <family val="1"/>
        <charset val="204"/>
      </rPr>
      <t>MONTHLY</t>
    </r>
    <r>
      <rPr>
        <b/>
        <sz val="11"/>
        <color theme="1"/>
        <rFont val="Times New Roman"/>
        <family val="1"/>
        <charset val="204"/>
      </rPr>
      <t xml:space="preserve"> lease 
(ancillary services included), 
</t>
    </r>
    <r>
      <rPr>
        <b/>
        <sz val="11"/>
        <color rgb="FFFF0000"/>
        <rFont val="Times New Roman"/>
        <family val="1"/>
        <charset val="204"/>
      </rPr>
      <t>EUR</t>
    </r>
    <r>
      <rPr>
        <b/>
        <sz val="11"/>
        <color theme="1"/>
        <rFont val="Times New Roman"/>
        <family val="1"/>
        <charset val="204"/>
      </rPr>
      <t xml:space="preserve"> (excl. VAT)</t>
    </r>
  </si>
  <si>
    <r>
      <t xml:space="preserve">Annex IV: </t>
    </r>
    <r>
      <rPr>
        <b/>
        <u/>
        <sz val="14"/>
        <color theme="1"/>
        <rFont val="Times New Roman"/>
        <family val="1"/>
        <charset val="204"/>
      </rPr>
      <t>Budget Breakdown</t>
    </r>
    <r>
      <rPr>
        <b/>
        <sz val="14"/>
        <color theme="1"/>
        <rFont val="Times New Roman"/>
        <family val="1"/>
        <charset val="204"/>
      </rPr>
      <t xml:space="preserve">
Contract title: "Lease of simultaneous interpretation equipment"
Reference: </t>
    </r>
    <r>
      <rPr>
        <b/>
        <sz val="14"/>
        <rFont val="Times New Roman"/>
        <family val="1"/>
        <charset val="204"/>
      </rPr>
      <t>EuropeAid/140087</t>
    </r>
    <r>
      <rPr>
        <b/>
        <sz val="14"/>
        <color theme="1"/>
        <rFont val="Times New Roman"/>
        <family val="1"/>
        <charset val="204"/>
      </rPr>
      <t>/IH/SUP/UA (EUAM-18-57)</t>
    </r>
  </si>
  <si>
    <r>
      <t xml:space="preserve">Annex IV: </t>
    </r>
    <r>
      <rPr>
        <b/>
        <u/>
        <sz val="14"/>
        <color theme="1"/>
        <rFont val="Times New Roman"/>
        <family val="1"/>
        <charset val="204"/>
      </rPr>
      <t>Hypothetical Scenario</t>
    </r>
    <r>
      <rPr>
        <b/>
        <sz val="14"/>
        <color theme="1"/>
        <rFont val="Times New Roman"/>
        <family val="1"/>
        <charset val="204"/>
      </rPr>
      <t xml:space="preserve">
Contract title: "Lease of simultaneous interpretation equipment"
Reference: </t>
    </r>
    <r>
      <rPr>
        <b/>
        <sz val="14"/>
        <rFont val="Times New Roman"/>
        <family val="1"/>
        <charset val="204"/>
      </rPr>
      <t>EuropeAid/140087</t>
    </r>
    <r>
      <rPr>
        <b/>
        <sz val="14"/>
        <color theme="1"/>
        <rFont val="Times New Roman"/>
        <family val="1"/>
        <charset val="204"/>
      </rPr>
      <t>/IH/SUP/UA (EUAM-18-57)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</si>
</sst>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1"/>
      <color theme="1"/>
      <name val="Times New Roman"/>
      <family val="1"/>
      <charset val="204"/>
    </font>
    <font>
      <sz val="11"/>
      <color theme="1"/>
      <name val="Times New Roman"/>
      <family val="1"/>
      <charset val="204"/>
    </font>
    <font>
      <b/>
      <sz val="11"/>
      <color rgb="FFFF0000"/>
      <name val="Times New Roman"/>
      <family val="1"/>
      <charset val="204"/>
    </font>
    <font>
      <b/>
      <sz val="14"/>
      <color theme="1"/>
      <name val="Times New Roman"/>
      <family val="1"/>
      <charset val="204"/>
    </font>
    <font>
      <b/>
      <sz val="10"/>
      <color theme="9"/>
      <name val="Times New Roman"/>
      <family val="1"/>
      <charset val="204"/>
    </font>
    <font>
      <sz val="10"/>
      <color theme="9"/>
      <name val="Times New Roman"/>
      <family val="1"/>
      <charset val="204"/>
    </font>
    <font>
      <sz val="10"/>
      <color theme="1"/>
      <name val="Times New Roman"/>
      <family val="1"/>
      <charset val="204"/>
    </font>
    <font>
      <sz val="8"/>
      <color theme="1"/>
      <name val="Times New Roman"/>
      <family val="1"/>
      <charset val="204"/>
    </font>
    <font>
      <b/>
      <sz val="11"/>
      <color theme="0"/>
      <name val="Times New Roman"/>
      <family val="1"/>
      <charset val="204"/>
    </font>
    <font>
      <b/>
      <sz val="12"/>
      <color theme="0"/>
      <name val="Times New Roman"/>
      <family val="1"/>
      <charset val="204"/>
    </font>
    <font>
      <i/>
      <sz val="11"/>
      <color rgb="FFFF0000"/>
      <name val="Times New Roman"/>
      <family val="1"/>
      <charset val="204"/>
    </font>
    <font>
      <b/>
      <sz val="12"/>
      <color theme="9"/>
      <name val="Times New Roman"/>
      <family val="1"/>
      <charset val="204"/>
    </font>
    <font>
      <b/>
      <u/>
      <sz val="12"/>
      <color rgb="FFFF0000"/>
      <name val="Times New Roman"/>
      <family val="1"/>
      <charset val="204"/>
    </font>
    <font>
      <sz val="11"/>
      <name val="Times New Roman"/>
      <family val="1"/>
      <charset val="204"/>
    </font>
    <font>
      <b/>
      <i/>
      <sz val="14"/>
      <color theme="0"/>
      <name val="Times New Roman"/>
      <family val="1"/>
      <charset val="204"/>
    </font>
    <font>
      <sz val="14"/>
      <color theme="1"/>
      <name val="Calibri"/>
      <family val="2"/>
      <scheme val="minor"/>
    </font>
    <font>
      <b/>
      <i/>
      <sz val="11"/>
      <name val="Times New Roman"/>
      <family val="1"/>
      <charset val="204"/>
    </font>
    <font>
      <b/>
      <sz val="12"/>
      <name val="Times New Roman"/>
      <family val="1"/>
      <charset val="204"/>
    </font>
    <font>
      <b/>
      <i/>
      <sz val="14"/>
      <name val="Times New Roman"/>
      <family val="1"/>
      <charset val="204"/>
    </font>
    <font>
      <sz val="14"/>
      <name val="Calibri"/>
      <family val="2"/>
      <scheme val="minor"/>
    </font>
    <font>
      <b/>
      <sz val="10"/>
      <color theme="1"/>
      <name val="Times New Roman"/>
      <family val="1"/>
      <charset val="204"/>
    </font>
    <font>
      <b/>
      <sz val="10"/>
      <color theme="0"/>
      <name val="Times New Roman"/>
      <family val="1"/>
      <charset val="204"/>
    </font>
    <font>
      <u/>
      <sz val="11"/>
      <color theme="10"/>
      <name val="Calibri"/>
      <family val="2"/>
      <scheme val="minor"/>
    </font>
    <font>
      <b/>
      <sz val="11"/>
      <name val="Times New Roman"/>
      <family val="1"/>
      <charset val="204"/>
    </font>
    <font>
      <b/>
      <sz val="16"/>
      <name val="Times New Roman"/>
      <family val="1"/>
      <charset val="204"/>
    </font>
    <font>
      <b/>
      <sz val="14"/>
      <color theme="0"/>
      <name val="Times New Roman"/>
      <family val="1"/>
      <charset val="204"/>
    </font>
    <font>
      <sz val="9"/>
      <color theme="1"/>
      <name val="Times New Roman"/>
      <family val="1"/>
      <charset val="204"/>
    </font>
    <font>
      <b/>
      <sz val="9"/>
      <color rgb="FFFF0000"/>
      <name val="Times New Roman"/>
      <family val="1"/>
      <charset val="204"/>
    </font>
    <font>
      <b/>
      <sz val="9"/>
      <color theme="1"/>
      <name val="Times New Roman"/>
      <family val="1"/>
      <charset val="204"/>
    </font>
    <font>
      <u/>
      <sz val="11"/>
      <color theme="1"/>
      <name val="Times New Roman"/>
      <family val="1"/>
      <charset val="204"/>
    </font>
    <font>
      <b/>
      <u/>
      <sz val="14"/>
      <color theme="1"/>
      <name val="Times New Roman"/>
      <family val="1"/>
      <charset val="204"/>
    </font>
    <font>
      <sz val="11"/>
      <color rgb="FF00B0F0"/>
      <name val="Times New Roman"/>
      <family val="1"/>
      <charset val="204"/>
    </font>
    <font>
      <sz val="11"/>
      <color rgb="FF7030A0"/>
      <name val="Times New Roman"/>
      <family val="1"/>
      <charset val="204"/>
    </font>
    <font>
      <b/>
      <sz val="14"/>
      <name val="Times New Roman"/>
      <family val="1"/>
      <charset val="204"/>
    </font>
  </fonts>
  <fills count="15">
    <fill>
      <patternFill patternType="none"/>
    </fill>
    <fill>
      <patternFill patternType="gray125"/>
    </fill>
    <fill>
      <patternFill patternType="solid">
        <fgColor rgb="FFE6E6E6"/>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2" tint="-0.249977111117893"/>
        <bgColor indexed="64"/>
      </patternFill>
    </fill>
    <fill>
      <patternFill patternType="solid">
        <fgColor theme="4"/>
        <bgColor indexed="64"/>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theme="0" tint="-0.14999847407452621"/>
        <bgColor indexed="64"/>
      </patternFill>
    </fill>
    <fill>
      <patternFill patternType="solid">
        <fgColor theme="9"/>
        <bgColor indexed="64"/>
      </patternFill>
    </fill>
    <fill>
      <patternFill patternType="solid">
        <fgColor rgb="FF00B050"/>
        <bgColor indexed="64"/>
      </patternFill>
    </fill>
    <fill>
      <patternFill patternType="solid">
        <fgColor rgb="FFC00000"/>
        <bgColor indexed="64"/>
      </patternFill>
    </fill>
  </fills>
  <borders count="2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theme="0"/>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theme="0"/>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2">
    <xf numFmtId="0" fontId="0" fillId="0" borderId="0"/>
    <xf numFmtId="0" fontId="23" fillId="0" borderId="0" applyNumberFormat="0" applyFill="0" applyBorder="0" applyAlignment="0" applyProtection="0"/>
  </cellStyleXfs>
  <cellXfs count="116">
    <xf numFmtId="0" fontId="0" fillId="0" borderId="0" xfId="0"/>
    <xf numFmtId="0" fontId="2" fillId="0" borderId="0" xfId="0" applyFont="1" applyAlignment="1" applyProtection="1">
      <alignment vertical="center" wrapText="1"/>
    </xf>
    <xf numFmtId="0" fontId="1" fillId="2" borderId="4" xfId="0" applyFont="1" applyFill="1" applyBorder="1" applyAlignment="1" applyProtection="1">
      <alignment horizontal="center" vertical="center" wrapText="1"/>
    </xf>
    <xf numFmtId="0" fontId="2" fillId="0" borderId="0" xfId="0" applyFont="1" applyAlignment="1" applyProtection="1">
      <alignment wrapText="1"/>
    </xf>
    <xf numFmtId="0" fontId="7" fillId="0" borderId="0" xfId="0" applyFont="1" applyAlignment="1" applyProtection="1">
      <alignment wrapText="1"/>
    </xf>
    <xf numFmtId="4" fontId="2" fillId="3" borderId="6" xfId="0" applyNumberFormat="1" applyFont="1" applyFill="1" applyBorder="1" applyAlignment="1" applyProtection="1">
      <alignment horizontal="right" vertical="center" wrapText="1" indent="1"/>
      <protection locked="0"/>
    </xf>
    <xf numFmtId="0" fontId="2" fillId="0" borderId="8" xfId="0" applyFont="1" applyFill="1" applyBorder="1" applyAlignment="1" applyProtection="1">
      <alignment horizontal="center" vertical="center" wrapText="1"/>
    </xf>
    <xf numFmtId="4" fontId="2" fillId="3" borderId="8" xfId="0" applyNumberFormat="1" applyFont="1" applyFill="1" applyBorder="1" applyAlignment="1" applyProtection="1">
      <alignment horizontal="right" vertical="center" wrapText="1" indent="1"/>
      <protection locked="0"/>
    </xf>
    <xf numFmtId="0" fontId="2" fillId="0" borderId="0" xfId="0" applyFont="1" applyAlignment="1" applyProtection="1">
      <alignment horizontal="left" wrapText="1" indent="1"/>
    </xf>
    <xf numFmtId="0" fontId="2" fillId="0" borderId="8" xfId="0" applyFont="1" applyFill="1" applyBorder="1" applyAlignment="1" applyProtection="1">
      <alignment horizontal="left" vertical="center" wrapText="1" indent="1"/>
    </xf>
    <xf numFmtId="0" fontId="14" fillId="0" borderId="8"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7" fillId="6" borderId="10"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2" fillId="11" borderId="21" xfId="0" applyFont="1" applyFill="1" applyBorder="1" applyAlignment="1" applyProtection="1">
      <alignment horizontal="center" vertical="center" wrapText="1"/>
    </xf>
    <xf numFmtId="0" fontId="2" fillId="11" borderId="23" xfId="0" applyFont="1" applyFill="1" applyBorder="1" applyAlignment="1" applyProtection="1">
      <alignment horizontal="center" vertical="center" wrapText="1"/>
    </xf>
    <xf numFmtId="0" fontId="17" fillId="6" borderId="24" xfId="0" applyFont="1" applyFill="1" applyBorder="1" applyAlignment="1" applyProtection="1">
      <alignment horizontal="center" vertical="center" wrapText="1"/>
    </xf>
    <xf numFmtId="0" fontId="9" fillId="10" borderId="8" xfId="0" applyFont="1" applyFill="1" applyBorder="1" applyAlignment="1" applyProtection="1">
      <alignment horizontal="center" vertical="center" wrapText="1"/>
    </xf>
    <xf numFmtId="0" fontId="21" fillId="9" borderId="6" xfId="0" applyFont="1" applyFill="1" applyBorder="1" applyAlignment="1" applyProtection="1">
      <alignment horizontal="center" vertical="center" wrapText="1"/>
    </xf>
    <xf numFmtId="0" fontId="1" fillId="9" borderId="8" xfId="0" applyFont="1" applyFill="1" applyBorder="1" applyAlignment="1" applyProtection="1">
      <alignment horizontal="center" vertical="center" wrapText="1"/>
    </xf>
    <xf numFmtId="0" fontId="22" fillId="12" borderId="6" xfId="0" applyFont="1" applyFill="1" applyBorder="1" applyAlignment="1" applyProtection="1">
      <alignment horizontal="center" vertical="center" wrapText="1"/>
    </xf>
    <xf numFmtId="0" fontId="9" fillId="12" borderId="8" xfId="0" applyFont="1" applyFill="1" applyBorder="1" applyAlignment="1" applyProtection="1">
      <alignment horizontal="center" vertical="center" wrapText="1"/>
    </xf>
    <xf numFmtId="0" fontId="22" fillId="8" borderId="6" xfId="0" applyFont="1" applyFill="1" applyBorder="1" applyAlignment="1" applyProtection="1">
      <alignment horizontal="center" vertical="center" wrapText="1"/>
    </xf>
    <xf numFmtId="0" fontId="9" fillId="8" borderId="8" xfId="0" applyFont="1" applyFill="1" applyBorder="1" applyAlignment="1" applyProtection="1">
      <alignment horizontal="center" vertical="center" wrapText="1"/>
    </xf>
    <xf numFmtId="0" fontId="22" fillId="7" borderId="6" xfId="0" applyFont="1" applyFill="1" applyBorder="1" applyAlignment="1" applyProtection="1">
      <alignment horizontal="center" vertical="center" wrapText="1"/>
    </xf>
    <xf numFmtId="0" fontId="9" fillId="7" borderId="8" xfId="0" applyFont="1" applyFill="1" applyBorder="1" applyAlignment="1" applyProtection="1">
      <alignment horizontal="center" vertical="center" wrapText="1"/>
    </xf>
    <xf numFmtId="0" fontId="22" fillId="13" borderId="6" xfId="0" applyFont="1" applyFill="1" applyBorder="1" applyAlignment="1" applyProtection="1">
      <alignment horizontal="center" vertical="center" wrapText="1"/>
    </xf>
    <xf numFmtId="0" fontId="9" fillId="13" borderId="8" xfId="0" applyFont="1" applyFill="1" applyBorder="1" applyAlignment="1" applyProtection="1">
      <alignment horizontal="center" vertical="center" wrapText="1"/>
    </xf>
    <xf numFmtId="0" fontId="22" fillId="14" borderId="6" xfId="0" applyFont="1" applyFill="1" applyBorder="1" applyAlignment="1" applyProtection="1">
      <alignment horizontal="center" vertical="center" wrapText="1"/>
    </xf>
    <xf numFmtId="0" fontId="9" fillId="14" borderId="8" xfId="0" applyFont="1" applyFill="1" applyBorder="1" applyAlignment="1" applyProtection="1">
      <alignment horizontal="center" vertical="center" wrapText="1"/>
    </xf>
    <xf numFmtId="0" fontId="22" fillId="14" borderId="15" xfId="0" applyFont="1" applyFill="1" applyBorder="1" applyAlignment="1" applyProtection="1">
      <alignment horizontal="center" vertical="center" wrapText="1"/>
    </xf>
    <xf numFmtId="0" fontId="22" fillId="10" borderId="6" xfId="0" applyFont="1" applyFill="1" applyBorder="1" applyAlignment="1" applyProtection="1">
      <alignment horizontal="center" vertical="center" wrapText="1"/>
    </xf>
    <xf numFmtId="0" fontId="9" fillId="10" borderId="6" xfId="0" applyFont="1" applyFill="1" applyBorder="1" applyAlignment="1" applyProtection="1">
      <alignment horizontal="center" vertical="center" wrapText="1"/>
    </xf>
    <xf numFmtId="4" fontId="2" fillId="0" borderId="8" xfId="0" applyNumberFormat="1" applyFont="1" applyFill="1" applyBorder="1" applyAlignment="1" applyProtection="1">
      <alignment horizontal="right" vertical="center" wrapText="1" indent="1"/>
    </xf>
    <xf numFmtId="4" fontId="2" fillId="0" borderId="21" xfId="0" applyNumberFormat="1" applyFont="1" applyFill="1" applyBorder="1" applyAlignment="1" applyProtection="1">
      <alignment horizontal="right" vertical="center" wrapText="1" indent="1"/>
    </xf>
    <xf numFmtId="4" fontId="2" fillId="0" borderId="16" xfId="0" applyNumberFormat="1" applyFont="1" applyFill="1" applyBorder="1" applyAlignment="1" applyProtection="1">
      <alignment horizontal="right" vertical="center" wrapText="1" indent="1"/>
    </xf>
    <xf numFmtId="4" fontId="2" fillId="11" borderId="8" xfId="0" applyNumberFormat="1" applyFont="1" applyFill="1" applyBorder="1" applyAlignment="1" applyProtection="1">
      <alignment horizontal="center" vertical="center" wrapText="1"/>
    </xf>
    <xf numFmtId="0" fontId="27" fillId="0" borderId="0" xfId="0" applyFont="1" applyAlignment="1" applyProtection="1">
      <alignment wrapText="1"/>
    </xf>
    <xf numFmtId="0" fontId="32" fillId="0" borderId="8" xfId="0" applyFont="1" applyFill="1" applyBorder="1" applyAlignment="1" applyProtection="1">
      <alignment horizontal="center" vertical="center" wrapText="1"/>
    </xf>
    <xf numFmtId="0" fontId="33" fillId="0" borderId="8"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 fontId="2" fillId="0" borderId="15" xfId="0" applyNumberFormat="1" applyFont="1" applyFill="1" applyBorder="1" applyAlignment="1" applyProtection="1">
      <alignment horizontal="center" vertical="center" wrapText="1"/>
    </xf>
    <xf numFmtId="4" fontId="2" fillId="0" borderId="14" xfId="0" applyNumberFormat="1" applyFont="1" applyFill="1" applyBorder="1" applyAlignment="1" applyProtection="1">
      <alignment horizontal="center" vertical="center" wrapText="1"/>
    </xf>
    <xf numFmtId="4" fontId="2" fillId="0" borderId="8" xfId="0" applyNumberFormat="1"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25" fillId="4" borderId="6" xfId="1" applyFont="1" applyFill="1" applyBorder="1" applyAlignment="1" applyProtection="1">
      <alignment horizontal="center" vertical="center" textRotation="90" wrapText="1"/>
    </xf>
    <xf numFmtId="0" fontId="2" fillId="0" borderId="6" xfId="0" applyFont="1" applyFill="1" applyBorder="1" applyAlignment="1" applyProtection="1">
      <alignment horizontal="left" vertical="center" wrapText="1" indent="1"/>
    </xf>
    <xf numFmtId="0" fontId="11" fillId="3" borderId="6" xfId="0" applyFont="1" applyFill="1" applyBorder="1" applyAlignment="1" applyProtection="1">
      <alignment horizontal="left" vertical="center" wrapText="1" indent="1"/>
      <protection locked="0"/>
    </xf>
    <xf numFmtId="0" fontId="2" fillId="0" borderId="6" xfId="0" applyFont="1" applyFill="1" applyBorder="1" applyAlignment="1" applyProtection="1">
      <alignment horizontal="center" vertical="center" wrapText="1"/>
    </xf>
    <xf numFmtId="0" fontId="24" fillId="2" borderId="11" xfId="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6" fillId="0" borderId="0" xfId="0" applyFont="1" applyBorder="1" applyAlignment="1" applyProtection="1">
      <alignment horizontal="left" wrapText="1"/>
    </xf>
    <xf numFmtId="0" fontId="5" fillId="0" borderId="0" xfId="0" applyFont="1" applyBorder="1" applyAlignment="1" applyProtection="1">
      <alignment horizontal="left" wrapText="1"/>
    </xf>
    <xf numFmtId="0" fontId="27" fillId="0" borderId="0" xfId="0" applyFont="1" applyAlignment="1" applyProtection="1">
      <alignment horizontal="left" wrapText="1" indent="1"/>
    </xf>
    <xf numFmtId="0" fontId="28" fillId="0" borderId="0" xfId="0" applyFont="1" applyAlignment="1" applyProtection="1">
      <alignment horizontal="left" wrapText="1" indent="1"/>
    </xf>
    <xf numFmtId="0" fontId="29" fillId="0" borderId="0" xfId="0" applyFont="1" applyAlignment="1" applyProtection="1">
      <alignment horizontal="left" wrapText="1" indent="1"/>
    </xf>
    <xf numFmtId="0" fontId="12" fillId="0" borderId="0" xfId="0" applyFont="1" applyBorder="1" applyAlignment="1" applyProtection="1">
      <alignment horizontal="left" wrapText="1"/>
    </xf>
    <xf numFmtId="0" fontId="6" fillId="0" borderId="1" xfId="0" applyFont="1" applyBorder="1" applyAlignment="1" applyProtection="1">
      <alignment horizontal="left" wrapText="1"/>
    </xf>
    <xf numFmtId="0" fontId="4" fillId="0" borderId="0"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24" fillId="2" borderId="2" xfId="1" applyFont="1" applyFill="1" applyBorder="1" applyAlignment="1" applyProtection="1">
      <alignment horizontal="center" vertical="center" wrapText="1"/>
    </xf>
    <xf numFmtId="0" fontId="24" fillId="2" borderId="5" xfId="1" applyFont="1" applyFill="1" applyBorder="1" applyAlignment="1" applyProtection="1">
      <alignment horizontal="center" vertical="center" wrapText="1"/>
    </xf>
    <xf numFmtId="0" fontId="24" fillId="2" borderId="3" xfId="1" applyFont="1" applyFill="1" applyBorder="1" applyAlignment="1" applyProtection="1">
      <alignment horizontal="center" vertical="center" wrapText="1"/>
    </xf>
    <xf numFmtId="0" fontId="17" fillId="6" borderId="13" xfId="0" applyFont="1" applyFill="1" applyBorder="1" applyAlignment="1" applyProtection="1">
      <alignment horizontal="center" vertical="center" wrapText="1"/>
    </xf>
    <xf numFmtId="0" fontId="17" fillId="6" borderId="9" xfId="0" applyFont="1" applyFill="1" applyBorder="1" applyAlignment="1" applyProtection="1">
      <alignment horizontal="center" vertical="center" wrapText="1"/>
    </xf>
    <xf numFmtId="0" fontId="8" fillId="0" borderId="0" xfId="0" applyFont="1" applyAlignment="1" applyProtection="1">
      <alignment horizontal="left" wrapText="1" indent="1"/>
    </xf>
    <xf numFmtId="0" fontId="26" fillId="5" borderId="2" xfId="0" applyFont="1" applyFill="1" applyBorder="1" applyAlignment="1" applyProtection="1">
      <alignment horizontal="right" vertical="center" wrapText="1" indent="1"/>
    </xf>
    <xf numFmtId="0" fontId="26" fillId="5" borderId="5" xfId="0" applyFont="1" applyFill="1" applyBorder="1" applyAlignment="1" applyProtection="1">
      <alignment horizontal="right" vertical="center" wrapText="1" indent="1"/>
    </xf>
    <xf numFmtId="0" fontId="26" fillId="5" borderId="3" xfId="0" applyFont="1" applyFill="1" applyBorder="1" applyAlignment="1" applyProtection="1">
      <alignment horizontal="right" vertical="center" wrapText="1" indent="1"/>
    </xf>
    <xf numFmtId="4" fontId="4" fillId="0" borderId="2"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10" fillId="13" borderId="19" xfId="0" applyFont="1" applyFill="1" applyBorder="1" applyAlignment="1" applyProtection="1">
      <alignment horizontal="center" vertical="center" wrapText="1"/>
    </xf>
    <xf numFmtId="0" fontId="15" fillId="13" borderId="12" xfId="0" applyFont="1" applyFill="1" applyBorder="1" applyAlignment="1" applyProtection="1">
      <alignment horizontal="left" wrapText="1" indent="1"/>
    </xf>
    <xf numFmtId="0" fontId="16" fillId="13" borderId="12" xfId="0" applyFont="1" applyFill="1" applyBorder="1" applyAlignment="1" applyProtection="1">
      <alignment horizontal="left" wrapText="1" indent="1"/>
    </xf>
    <xf numFmtId="0" fontId="16" fillId="13" borderId="15" xfId="0" applyFont="1" applyFill="1" applyBorder="1" applyAlignment="1" applyProtection="1">
      <alignment horizontal="left" wrapText="1" indent="1"/>
    </xf>
    <xf numFmtId="0" fontId="16" fillId="13" borderId="22" xfId="0" applyFont="1" applyFill="1" applyBorder="1" applyAlignment="1" applyProtection="1">
      <alignment horizontal="left" wrapText="1" indent="1"/>
    </xf>
    <xf numFmtId="0" fontId="10" fillId="14" borderId="19" xfId="0" applyFont="1" applyFill="1" applyBorder="1" applyAlignment="1" applyProtection="1">
      <alignment horizontal="center" vertical="center" wrapText="1"/>
    </xf>
    <xf numFmtId="0" fontId="10" fillId="14" borderId="18" xfId="0" applyFont="1" applyFill="1" applyBorder="1" applyAlignment="1" applyProtection="1">
      <alignment horizontal="center" vertical="center" wrapText="1"/>
    </xf>
    <xf numFmtId="0" fontId="15" fillId="14" borderId="12" xfId="0" applyFont="1" applyFill="1" applyBorder="1" applyAlignment="1" applyProtection="1">
      <alignment horizontal="left" wrapText="1" indent="1"/>
    </xf>
    <xf numFmtId="0" fontId="16" fillId="14" borderId="12" xfId="0" applyFont="1" applyFill="1" applyBorder="1" applyAlignment="1" applyProtection="1">
      <alignment horizontal="left" wrapText="1" indent="1"/>
    </xf>
    <xf numFmtId="0" fontId="16" fillId="14" borderId="15" xfId="0" applyFont="1" applyFill="1" applyBorder="1" applyAlignment="1" applyProtection="1">
      <alignment horizontal="left" wrapText="1" indent="1"/>
    </xf>
    <xf numFmtId="0" fontId="16" fillId="14" borderId="22" xfId="0" applyFont="1" applyFill="1" applyBorder="1" applyAlignment="1" applyProtection="1">
      <alignment horizontal="left" wrapText="1" indent="1"/>
    </xf>
    <xf numFmtId="0" fontId="18" fillId="9" borderId="19" xfId="0" applyFont="1" applyFill="1" applyBorder="1" applyAlignment="1" applyProtection="1">
      <alignment horizontal="center" vertical="center" wrapText="1"/>
    </xf>
    <xf numFmtId="0" fontId="19" fillId="9" borderId="12" xfId="0" applyFont="1" applyFill="1" applyBorder="1" applyAlignment="1" applyProtection="1">
      <alignment horizontal="left" wrapText="1" indent="1"/>
    </xf>
    <xf numFmtId="0" fontId="20" fillId="9" borderId="12" xfId="0" applyFont="1" applyFill="1" applyBorder="1" applyAlignment="1" applyProtection="1">
      <alignment horizontal="left" wrapText="1" indent="1"/>
    </xf>
    <xf numFmtId="0" fontId="20" fillId="9" borderId="20" xfId="0" applyFont="1" applyFill="1" applyBorder="1" applyAlignment="1" applyProtection="1">
      <alignment horizontal="left" wrapText="1" indent="1"/>
    </xf>
    <xf numFmtId="0" fontId="10" fillId="7" borderId="19" xfId="0" applyFont="1" applyFill="1" applyBorder="1" applyAlignment="1" applyProtection="1">
      <alignment horizontal="center" vertical="center" wrapText="1"/>
    </xf>
    <xf numFmtId="0" fontId="15" fillId="7" borderId="12" xfId="0" applyFont="1" applyFill="1" applyBorder="1" applyAlignment="1" applyProtection="1">
      <alignment horizontal="left" wrapText="1" indent="1"/>
    </xf>
    <xf numFmtId="0" fontId="16" fillId="7" borderId="12" xfId="0" applyFont="1" applyFill="1" applyBorder="1" applyAlignment="1" applyProtection="1">
      <alignment horizontal="left" wrapText="1" indent="1"/>
    </xf>
    <xf numFmtId="0" fontId="16" fillId="7" borderId="20" xfId="0" applyFont="1" applyFill="1" applyBorder="1" applyAlignment="1" applyProtection="1">
      <alignment horizontal="left" wrapText="1" indent="1"/>
    </xf>
    <xf numFmtId="0" fontId="12" fillId="0" borderId="0" xfId="0" applyFont="1" applyBorder="1" applyAlignment="1" applyProtection="1">
      <alignment horizontal="left" vertical="center" wrapText="1"/>
    </xf>
    <xf numFmtId="0" fontId="12" fillId="0" borderId="1" xfId="0" applyFont="1" applyBorder="1" applyAlignment="1" applyProtection="1">
      <alignment horizontal="left" vertical="center" wrapText="1"/>
    </xf>
    <xf numFmtId="0" fontId="10" fillId="12" borderId="19" xfId="0" applyFont="1" applyFill="1" applyBorder="1" applyAlignment="1" applyProtection="1">
      <alignment horizontal="center" vertical="center" wrapText="1"/>
    </xf>
    <xf numFmtId="0" fontId="15" fillId="12" borderId="12" xfId="0" applyFont="1" applyFill="1" applyBorder="1" applyAlignment="1" applyProtection="1">
      <alignment horizontal="left" wrapText="1" indent="1"/>
    </xf>
    <xf numFmtId="0" fontId="16" fillId="12" borderId="12" xfId="0" applyFont="1" applyFill="1" applyBorder="1" applyAlignment="1" applyProtection="1">
      <alignment horizontal="left" wrapText="1" indent="1"/>
    </xf>
    <xf numFmtId="0" fontId="16" fillId="12" borderId="20" xfId="0" applyFont="1" applyFill="1" applyBorder="1" applyAlignment="1" applyProtection="1">
      <alignment horizontal="left" wrapText="1" indent="1"/>
    </xf>
    <xf numFmtId="0" fontId="10" fillId="8" borderId="19" xfId="0" applyFont="1" applyFill="1" applyBorder="1" applyAlignment="1" applyProtection="1">
      <alignment horizontal="center" vertical="center" wrapText="1"/>
    </xf>
    <xf numFmtId="0" fontId="15" fillId="8" borderId="12" xfId="0" applyFont="1" applyFill="1" applyBorder="1" applyAlignment="1" applyProtection="1">
      <alignment horizontal="left" wrapText="1" indent="1"/>
    </xf>
    <xf numFmtId="0" fontId="16" fillId="8" borderId="12" xfId="0" applyFont="1" applyFill="1" applyBorder="1" applyAlignment="1" applyProtection="1">
      <alignment horizontal="left" wrapText="1" indent="1"/>
    </xf>
    <xf numFmtId="0" fontId="16" fillId="8" borderId="20" xfId="0" applyFont="1" applyFill="1" applyBorder="1" applyAlignment="1" applyProtection="1">
      <alignment horizontal="left" wrapText="1" indent="1"/>
    </xf>
    <xf numFmtId="0" fontId="9" fillId="5" borderId="2" xfId="0" applyFont="1" applyFill="1" applyBorder="1" applyAlignment="1" applyProtection="1">
      <alignment horizontal="center" vertical="center" wrapText="1"/>
    </xf>
    <xf numFmtId="0" fontId="9" fillId="5" borderId="5" xfId="0" applyFont="1" applyFill="1" applyBorder="1" applyAlignment="1" applyProtection="1">
      <alignment horizontal="center" vertical="center" wrapText="1"/>
    </xf>
    <xf numFmtId="0" fontId="9" fillId="5" borderId="3" xfId="0" applyFont="1" applyFill="1" applyBorder="1" applyAlignment="1" applyProtection="1">
      <alignment horizontal="center" vertical="center" wrapText="1"/>
    </xf>
    <xf numFmtId="0" fontId="10" fillId="10" borderId="19" xfId="0" applyFont="1" applyFill="1" applyBorder="1" applyAlignment="1" applyProtection="1">
      <alignment horizontal="center" vertical="center" wrapText="1"/>
    </xf>
    <xf numFmtId="0" fontId="15" fillId="10" borderId="12" xfId="0" applyFont="1" applyFill="1" applyBorder="1" applyAlignment="1" applyProtection="1">
      <alignment horizontal="left" wrapText="1" indent="1"/>
    </xf>
    <xf numFmtId="0" fontId="16" fillId="10" borderId="12" xfId="0" applyFont="1" applyFill="1" applyBorder="1" applyAlignment="1" applyProtection="1">
      <alignment horizontal="left" wrapText="1" indent="1"/>
    </xf>
    <xf numFmtId="0" fontId="16" fillId="10" borderId="20" xfId="0" applyFont="1" applyFill="1" applyBorder="1" applyAlignment="1" applyProtection="1">
      <alignment horizontal="left" wrapText="1" inden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M133"/>
  <sheetViews>
    <sheetView tabSelected="1" zoomScaleNormal="100" workbookViewId="0">
      <pane xSplit="11" ySplit="7" topLeftCell="L8" activePane="bottomRight" state="frozen"/>
      <selection pane="topRight" activeCell="I1" sqref="I1"/>
      <selection pane="bottomLeft" activeCell="A8" sqref="A8"/>
      <selection pane="bottomRight" activeCell="B1" sqref="B1:E4"/>
    </sheetView>
  </sheetViews>
  <sheetFormatPr defaultRowHeight="15" x14ac:dyDescent="0.25"/>
  <cols>
    <col min="1" max="1" width="1.7109375" style="1" customWidth="1"/>
    <col min="2" max="2" width="7.7109375" style="1" customWidth="1"/>
    <col min="3" max="3" width="3.7109375" style="1" customWidth="1"/>
    <col min="4" max="4" width="53.7109375" style="1" customWidth="1"/>
    <col min="5" max="5" width="66.7109375" style="1" customWidth="1"/>
    <col min="6" max="6" width="11.140625" style="1" customWidth="1"/>
    <col min="7" max="7" width="5.7109375" style="1" customWidth="1"/>
    <col min="8" max="8" width="14.7109375" style="1" customWidth="1"/>
    <col min="9" max="9" width="5.7109375" style="1" customWidth="1"/>
    <col min="10" max="11" width="30.7109375" style="1" customWidth="1"/>
    <col min="12" max="16384" width="9.140625" style="1"/>
  </cols>
  <sheetData>
    <row r="1" spans="2:11" ht="18" customHeight="1" x14ac:dyDescent="0.25">
      <c r="B1" s="62" t="s">
        <v>68</v>
      </c>
      <c r="C1" s="62"/>
      <c r="D1" s="62"/>
      <c r="E1" s="62"/>
      <c r="F1" s="60" t="s">
        <v>1</v>
      </c>
      <c r="G1" s="60"/>
      <c r="H1" s="60"/>
      <c r="I1" s="60"/>
      <c r="J1" s="60"/>
      <c r="K1" s="60"/>
    </row>
    <row r="2" spans="2:11" ht="15.75" customHeight="1" x14ac:dyDescent="0.2">
      <c r="B2" s="62"/>
      <c r="C2" s="62"/>
      <c r="D2" s="62"/>
      <c r="E2" s="62"/>
      <c r="F2" s="55" t="s">
        <v>2</v>
      </c>
      <c r="G2" s="55"/>
      <c r="H2" s="55"/>
      <c r="I2" s="55"/>
      <c r="J2" s="55"/>
      <c r="K2" s="55"/>
    </row>
    <row r="3" spans="2:11" ht="25.5" customHeight="1" x14ac:dyDescent="0.2">
      <c r="B3" s="62"/>
      <c r="C3" s="62"/>
      <c r="D3" s="62"/>
      <c r="E3" s="62"/>
      <c r="F3" s="55" t="s">
        <v>58</v>
      </c>
      <c r="G3" s="55"/>
      <c r="H3" s="55"/>
      <c r="I3" s="55"/>
      <c r="J3" s="55"/>
      <c r="K3" s="55"/>
    </row>
    <row r="4" spans="2:11" ht="15.75" customHeight="1" thickBot="1" x14ac:dyDescent="0.25">
      <c r="B4" s="63"/>
      <c r="C4" s="63"/>
      <c r="D4" s="63"/>
      <c r="E4" s="63"/>
      <c r="F4" s="61" t="s">
        <v>6</v>
      </c>
      <c r="G4" s="61"/>
      <c r="H4" s="61"/>
      <c r="I4" s="61"/>
      <c r="J4" s="61"/>
      <c r="K4" s="61"/>
    </row>
    <row r="5" spans="2:11" ht="15.75" customHeight="1" thickBot="1" x14ac:dyDescent="0.3">
      <c r="B5" s="2">
        <v>1</v>
      </c>
      <c r="C5" s="65">
        <v>2</v>
      </c>
      <c r="D5" s="66"/>
      <c r="E5" s="67"/>
      <c r="F5" s="2">
        <v>3</v>
      </c>
      <c r="G5" s="2">
        <v>4</v>
      </c>
      <c r="H5" s="2">
        <v>5</v>
      </c>
      <c r="I5" s="2">
        <v>6</v>
      </c>
      <c r="J5" s="2">
        <v>7</v>
      </c>
      <c r="K5" s="2">
        <v>8</v>
      </c>
    </row>
    <row r="6" spans="2:11" ht="30" customHeight="1" thickBot="1" x14ac:dyDescent="0.3">
      <c r="B6" s="64" t="s">
        <v>5</v>
      </c>
      <c r="C6" s="68" t="s">
        <v>54</v>
      </c>
      <c r="D6" s="69"/>
      <c r="E6" s="70"/>
      <c r="F6" s="54" t="s">
        <v>7</v>
      </c>
      <c r="G6" s="54" t="s">
        <v>4</v>
      </c>
      <c r="H6" s="54" t="s">
        <v>44</v>
      </c>
      <c r="I6" s="54" t="s">
        <v>45</v>
      </c>
      <c r="J6" s="53" t="s">
        <v>55</v>
      </c>
      <c r="K6" s="53" t="s">
        <v>56</v>
      </c>
    </row>
    <row r="7" spans="2:11" ht="15.75" customHeight="1" x14ac:dyDescent="0.25">
      <c r="B7" s="54"/>
      <c r="C7" s="71" t="s">
        <v>10</v>
      </c>
      <c r="D7" s="72"/>
      <c r="E7" s="17" t="s">
        <v>11</v>
      </c>
      <c r="F7" s="54"/>
      <c r="G7" s="54"/>
      <c r="H7" s="54"/>
      <c r="I7" s="54"/>
      <c r="J7" s="53"/>
      <c r="K7" s="53"/>
    </row>
    <row r="8" spans="2:11" ht="24" customHeight="1" x14ac:dyDescent="0.25">
      <c r="B8" s="48">
        <v>1</v>
      </c>
      <c r="C8" s="49" t="s">
        <v>53</v>
      </c>
      <c r="D8" s="50" t="s">
        <v>13</v>
      </c>
      <c r="E8" s="51" t="s">
        <v>9</v>
      </c>
      <c r="F8" s="52">
        <v>1</v>
      </c>
      <c r="G8" s="52" t="s">
        <v>8</v>
      </c>
      <c r="H8" s="32" t="s">
        <v>61</v>
      </c>
      <c r="I8" s="33">
        <v>1.1000000000000001</v>
      </c>
      <c r="J8" s="5"/>
      <c r="K8" s="5"/>
    </row>
    <row r="9" spans="2:11" ht="24" customHeight="1" x14ac:dyDescent="0.25">
      <c r="B9" s="48"/>
      <c r="C9" s="49"/>
      <c r="D9" s="50"/>
      <c r="E9" s="51"/>
      <c r="F9" s="52"/>
      <c r="G9" s="52"/>
      <c r="H9" s="21" t="s">
        <v>34</v>
      </c>
      <c r="I9" s="22">
        <v>1.2</v>
      </c>
      <c r="J9" s="7"/>
      <c r="K9" s="45" t="s">
        <v>38</v>
      </c>
    </row>
    <row r="10" spans="2:11" ht="24" customHeight="1" x14ac:dyDescent="0.25">
      <c r="B10" s="48"/>
      <c r="C10" s="49"/>
      <c r="D10" s="50"/>
      <c r="E10" s="51"/>
      <c r="F10" s="52"/>
      <c r="G10" s="52"/>
      <c r="H10" s="23" t="s">
        <v>31</v>
      </c>
      <c r="I10" s="24">
        <v>1.3</v>
      </c>
      <c r="J10" s="7"/>
      <c r="K10" s="46"/>
    </row>
    <row r="11" spans="2:11" ht="24" customHeight="1" x14ac:dyDescent="0.25">
      <c r="B11" s="48"/>
      <c r="C11" s="49"/>
      <c r="D11" s="50"/>
      <c r="E11" s="51"/>
      <c r="F11" s="52"/>
      <c r="G11" s="52"/>
      <c r="H11" s="19" t="s">
        <v>32</v>
      </c>
      <c r="I11" s="20">
        <v>1.4</v>
      </c>
      <c r="J11" s="7"/>
      <c r="K11" s="46"/>
    </row>
    <row r="12" spans="2:11" ht="24" customHeight="1" x14ac:dyDescent="0.25">
      <c r="B12" s="48"/>
      <c r="C12" s="49"/>
      <c r="D12" s="50"/>
      <c r="E12" s="51"/>
      <c r="F12" s="52"/>
      <c r="G12" s="52"/>
      <c r="H12" s="25" t="s">
        <v>33</v>
      </c>
      <c r="I12" s="26">
        <v>1.5</v>
      </c>
      <c r="J12" s="7"/>
      <c r="K12" s="46"/>
    </row>
    <row r="13" spans="2:11" ht="24" customHeight="1" x14ac:dyDescent="0.25">
      <c r="B13" s="48"/>
      <c r="C13" s="49"/>
      <c r="D13" s="50"/>
      <c r="E13" s="51"/>
      <c r="F13" s="52"/>
      <c r="G13" s="52"/>
      <c r="H13" s="27" t="s">
        <v>35</v>
      </c>
      <c r="I13" s="28">
        <v>1.6</v>
      </c>
      <c r="J13" s="7"/>
      <c r="K13" s="46"/>
    </row>
    <row r="14" spans="2:11" ht="24" customHeight="1" x14ac:dyDescent="0.25">
      <c r="B14" s="48"/>
      <c r="C14" s="49"/>
      <c r="D14" s="50"/>
      <c r="E14" s="51"/>
      <c r="F14" s="52"/>
      <c r="G14" s="52"/>
      <c r="H14" s="31" t="s">
        <v>36</v>
      </c>
      <c r="I14" s="30">
        <v>1.7</v>
      </c>
      <c r="J14" s="7"/>
      <c r="K14" s="47"/>
    </row>
    <row r="15" spans="2:11" ht="24" customHeight="1" x14ac:dyDescent="0.25">
      <c r="B15" s="48">
        <v>2</v>
      </c>
      <c r="C15" s="49"/>
      <c r="D15" s="50" t="s">
        <v>14</v>
      </c>
      <c r="E15" s="51" t="s">
        <v>9</v>
      </c>
      <c r="F15" s="52">
        <v>2</v>
      </c>
      <c r="G15" s="52" t="s">
        <v>8</v>
      </c>
      <c r="H15" s="32" t="str">
        <f>H8</f>
        <v>Kyiv, EUAM, location</v>
      </c>
      <c r="I15" s="18">
        <v>2.1</v>
      </c>
      <c r="J15" s="7"/>
      <c r="K15" s="7"/>
    </row>
    <row r="16" spans="2:11" ht="24" customHeight="1" x14ac:dyDescent="0.25">
      <c r="B16" s="48"/>
      <c r="C16" s="49"/>
      <c r="D16" s="50"/>
      <c r="E16" s="51"/>
      <c r="F16" s="52"/>
      <c r="G16" s="52"/>
      <c r="H16" s="21" t="s">
        <v>34</v>
      </c>
      <c r="I16" s="22">
        <v>2.2000000000000002</v>
      </c>
      <c r="J16" s="7"/>
      <c r="K16" s="45" t="s">
        <v>38</v>
      </c>
    </row>
    <row r="17" spans="2:11" ht="24" customHeight="1" x14ac:dyDescent="0.25">
      <c r="B17" s="48"/>
      <c r="C17" s="49"/>
      <c r="D17" s="50"/>
      <c r="E17" s="51"/>
      <c r="F17" s="52"/>
      <c r="G17" s="52"/>
      <c r="H17" s="23" t="s">
        <v>31</v>
      </c>
      <c r="I17" s="24">
        <v>2.2999999999999998</v>
      </c>
      <c r="J17" s="7"/>
      <c r="K17" s="46"/>
    </row>
    <row r="18" spans="2:11" ht="24" customHeight="1" x14ac:dyDescent="0.25">
      <c r="B18" s="48"/>
      <c r="C18" s="49"/>
      <c r="D18" s="50"/>
      <c r="E18" s="51"/>
      <c r="F18" s="52"/>
      <c r="G18" s="52"/>
      <c r="H18" s="19" t="s">
        <v>32</v>
      </c>
      <c r="I18" s="20">
        <v>2.4</v>
      </c>
      <c r="J18" s="7"/>
      <c r="K18" s="46"/>
    </row>
    <row r="19" spans="2:11" ht="24" customHeight="1" x14ac:dyDescent="0.25">
      <c r="B19" s="48"/>
      <c r="C19" s="49"/>
      <c r="D19" s="50"/>
      <c r="E19" s="51"/>
      <c r="F19" s="52"/>
      <c r="G19" s="52"/>
      <c r="H19" s="25" t="s">
        <v>33</v>
      </c>
      <c r="I19" s="26">
        <v>2.5</v>
      </c>
      <c r="J19" s="7"/>
      <c r="K19" s="46"/>
    </row>
    <row r="20" spans="2:11" ht="24" customHeight="1" x14ac:dyDescent="0.25">
      <c r="B20" s="48"/>
      <c r="C20" s="49"/>
      <c r="D20" s="50"/>
      <c r="E20" s="51"/>
      <c r="F20" s="52"/>
      <c r="G20" s="52"/>
      <c r="H20" s="27" t="s">
        <v>35</v>
      </c>
      <c r="I20" s="28">
        <v>2.6</v>
      </c>
      <c r="J20" s="7"/>
      <c r="K20" s="46"/>
    </row>
    <row r="21" spans="2:11" ht="24" customHeight="1" x14ac:dyDescent="0.25">
      <c r="B21" s="48"/>
      <c r="C21" s="49"/>
      <c r="D21" s="50"/>
      <c r="E21" s="51"/>
      <c r="F21" s="52"/>
      <c r="G21" s="52"/>
      <c r="H21" s="29" t="s">
        <v>36</v>
      </c>
      <c r="I21" s="30">
        <v>2.7</v>
      </c>
      <c r="J21" s="7"/>
      <c r="K21" s="47"/>
    </row>
    <row r="22" spans="2:11" ht="24" customHeight="1" x14ac:dyDescent="0.25">
      <c r="B22" s="48">
        <v>3</v>
      </c>
      <c r="C22" s="49"/>
      <c r="D22" s="50" t="s">
        <v>15</v>
      </c>
      <c r="E22" s="51" t="s">
        <v>9</v>
      </c>
      <c r="F22" s="52">
        <v>3</v>
      </c>
      <c r="G22" s="52" t="s">
        <v>8</v>
      </c>
      <c r="H22" s="32" t="str">
        <f>H8</f>
        <v>Kyiv, EUAM, location</v>
      </c>
      <c r="I22" s="18">
        <v>3.1</v>
      </c>
      <c r="J22" s="7"/>
      <c r="K22" s="5"/>
    </row>
    <row r="23" spans="2:11" ht="24" customHeight="1" x14ac:dyDescent="0.25">
      <c r="B23" s="48"/>
      <c r="C23" s="49"/>
      <c r="D23" s="50"/>
      <c r="E23" s="51"/>
      <c r="F23" s="52"/>
      <c r="G23" s="52"/>
      <c r="H23" s="21" t="s">
        <v>34</v>
      </c>
      <c r="I23" s="22">
        <v>3.2</v>
      </c>
      <c r="J23" s="7"/>
      <c r="K23" s="45" t="s">
        <v>38</v>
      </c>
    </row>
    <row r="24" spans="2:11" ht="24" customHeight="1" x14ac:dyDescent="0.25">
      <c r="B24" s="48"/>
      <c r="C24" s="49"/>
      <c r="D24" s="50"/>
      <c r="E24" s="51"/>
      <c r="F24" s="52"/>
      <c r="G24" s="52"/>
      <c r="H24" s="23" t="s">
        <v>31</v>
      </c>
      <c r="I24" s="24">
        <v>3.3</v>
      </c>
      <c r="J24" s="7"/>
      <c r="K24" s="46"/>
    </row>
    <row r="25" spans="2:11" ht="24" customHeight="1" x14ac:dyDescent="0.25">
      <c r="B25" s="48"/>
      <c r="C25" s="49"/>
      <c r="D25" s="50"/>
      <c r="E25" s="51"/>
      <c r="F25" s="52"/>
      <c r="G25" s="52"/>
      <c r="H25" s="19" t="s">
        <v>32</v>
      </c>
      <c r="I25" s="20">
        <v>3.4</v>
      </c>
      <c r="J25" s="7"/>
      <c r="K25" s="46"/>
    </row>
    <row r="26" spans="2:11" ht="24" customHeight="1" x14ac:dyDescent="0.25">
      <c r="B26" s="48"/>
      <c r="C26" s="49"/>
      <c r="D26" s="50"/>
      <c r="E26" s="51"/>
      <c r="F26" s="52"/>
      <c r="G26" s="52"/>
      <c r="H26" s="25" t="s">
        <v>33</v>
      </c>
      <c r="I26" s="26">
        <v>3.5</v>
      </c>
      <c r="J26" s="7"/>
      <c r="K26" s="46"/>
    </row>
    <row r="27" spans="2:11" ht="24" customHeight="1" x14ac:dyDescent="0.25">
      <c r="B27" s="48"/>
      <c r="C27" s="49"/>
      <c r="D27" s="50"/>
      <c r="E27" s="51"/>
      <c r="F27" s="52"/>
      <c r="G27" s="52"/>
      <c r="H27" s="27" t="s">
        <v>35</v>
      </c>
      <c r="I27" s="28">
        <v>3.6</v>
      </c>
      <c r="J27" s="7"/>
      <c r="K27" s="46"/>
    </row>
    <row r="28" spans="2:11" ht="24" customHeight="1" x14ac:dyDescent="0.25">
      <c r="B28" s="48"/>
      <c r="C28" s="49"/>
      <c r="D28" s="50"/>
      <c r="E28" s="51"/>
      <c r="F28" s="52"/>
      <c r="G28" s="52"/>
      <c r="H28" s="29" t="s">
        <v>36</v>
      </c>
      <c r="I28" s="30">
        <v>3.7</v>
      </c>
      <c r="J28" s="7"/>
      <c r="K28" s="47"/>
    </row>
    <row r="29" spans="2:11" ht="24" customHeight="1" x14ac:dyDescent="0.25">
      <c r="B29" s="48">
        <v>4</v>
      </c>
      <c r="C29" s="49"/>
      <c r="D29" s="50" t="s">
        <v>16</v>
      </c>
      <c r="E29" s="51" t="s">
        <v>9</v>
      </c>
      <c r="F29" s="52">
        <v>4</v>
      </c>
      <c r="G29" s="52" t="s">
        <v>8</v>
      </c>
      <c r="H29" s="32" t="str">
        <f>H8</f>
        <v>Kyiv, EUAM, location</v>
      </c>
      <c r="I29" s="18">
        <v>4.0999999999999996</v>
      </c>
      <c r="J29" s="7"/>
      <c r="K29" s="5"/>
    </row>
    <row r="30" spans="2:11" ht="24" customHeight="1" x14ac:dyDescent="0.25">
      <c r="B30" s="48"/>
      <c r="C30" s="49"/>
      <c r="D30" s="50"/>
      <c r="E30" s="51"/>
      <c r="F30" s="52"/>
      <c r="G30" s="52"/>
      <c r="H30" s="21" t="s">
        <v>34</v>
      </c>
      <c r="I30" s="22">
        <v>4.2</v>
      </c>
      <c r="J30" s="7"/>
      <c r="K30" s="45" t="s">
        <v>38</v>
      </c>
    </row>
    <row r="31" spans="2:11" ht="24" customHeight="1" x14ac:dyDescent="0.25">
      <c r="B31" s="48"/>
      <c r="C31" s="49"/>
      <c r="D31" s="50"/>
      <c r="E31" s="51"/>
      <c r="F31" s="52"/>
      <c r="G31" s="52"/>
      <c r="H31" s="23" t="s">
        <v>31</v>
      </c>
      <c r="I31" s="24">
        <v>4.3</v>
      </c>
      <c r="J31" s="7"/>
      <c r="K31" s="46"/>
    </row>
    <row r="32" spans="2:11" ht="24" customHeight="1" x14ac:dyDescent="0.25">
      <c r="B32" s="48"/>
      <c r="C32" s="49"/>
      <c r="D32" s="50"/>
      <c r="E32" s="51"/>
      <c r="F32" s="52"/>
      <c r="G32" s="52"/>
      <c r="H32" s="19" t="s">
        <v>32</v>
      </c>
      <c r="I32" s="20">
        <v>4.4000000000000004</v>
      </c>
      <c r="J32" s="7"/>
      <c r="K32" s="46"/>
    </row>
    <row r="33" spans="2:11" ht="24" customHeight="1" x14ac:dyDescent="0.25">
      <c r="B33" s="48"/>
      <c r="C33" s="49"/>
      <c r="D33" s="50"/>
      <c r="E33" s="51"/>
      <c r="F33" s="52"/>
      <c r="G33" s="52"/>
      <c r="H33" s="25" t="s">
        <v>33</v>
      </c>
      <c r="I33" s="26">
        <v>4.5</v>
      </c>
      <c r="J33" s="7"/>
      <c r="K33" s="46"/>
    </row>
    <row r="34" spans="2:11" ht="24" customHeight="1" x14ac:dyDescent="0.25">
      <c r="B34" s="48"/>
      <c r="C34" s="49"/>
      <c r="D34" s="50"/>
      <c r="E34" s="51"/>
      <c r="F34" s="52"/>
      <c r="G34" s="52"/>
      <c r="H34" s="27" t="s">
        <v>35</v>
      </c>
      <c r="I34" s="28">
        <v>4.5999999999999996</v>
      </c>
      <c r="J34" s="7"/>
      <c r="K34" s="46"/>
    </row>
    <row r="35" spans="2:11" ht="24" customHeight="1" x14ac:dyDescent="0.25">
      <c r="B35" s="48"/>
      <c r="C35" s="49"/>
      <c r="D35" s="50"/>
      <c r="E35" s="51"/>
      <c r="F35" s="52"/>
      <c r="G35" s="52"/>
      <c r="H35" s="29" t="s">
        <v>36</v>
      </c>
      <c r="I35" s="30">
        <v>4.7</v>
      </c>
      <c r="J35" s="7"/>
      <c r="K35" s="47"/>
    </row>
    <row r="36" spans="2:11" ht="24" customHeight="1" x14ac:dyDescent="0.25">
      <c r="B36" s="48">
        <v>5</v>
      </c>
      <c r="C36" s="49"/>
      <c r="D36" s="50" t="s">
        <v>17</v>
      </c>
      <c r="E36" s="51" t="s">
        <v>9</v>
      </c>
      <c r="F36" s="52">
        <v>5</v>
      </c>
      <c r="G36" s="52" t="s">
        <v>8</v>
      </c>
      <c r="H36" s="32" t="str">
        <f>H8</f>
        <v>Kyiv, EUAM, location</v>
      </c>
      <c r="I36" s="18">
        <v>5.0999999999999996</v>
      </c>
      <c r="J36" s="7"/>
      <c r="K36" s="5"/>
    </row>
    <row r="37" spans="2:11" ht="24" customHeight="1" x14ac:dyDescent="0.25">
      <c r="B37" s="48"/>
      <c r="C37" s="49"/>
      <c r="D37" s="50"/>
      <c r="E37" s="51"/>
      <c r="F37" s="52"/>
      <c r="G37" s="52"/>
      <c r="H37" s="21" t="s">
        <v>34</v>
      </c>
      <c r="I37" s="22">
        <v>5.2</v>
      </c>
      <c r="J37" s="7"/>
      <c r="K37" s="45" t="s">
        <v>38</v>
      </c>
    </row>
    <row r="38" spans="2:11" ht="24" customHeight="1" x14ac:dyDescent="0.25">
      <c r="B38" s="48"/>
      <c r="C38" s="49"/>
      <c r="D38" s="50"/>
      <c r="E38" s="51"/>
      <c r="F38" s="52"/>
      <c r="G38" s="52"/>
      <c r="H38" s="23" t="s">
        <v>31</v>
      </c>
      <c r="I38" s="24">
        <v>5.3</v>
      </c>
      <c r="J38" s="7"/>
      <c r="K38" s="46"/>
    </row>
    <row r="39" spans="2:11" ht="24" customHeight="1" x14ac:dyDescent="0.25">
      <c r="B39" s="48"/>
      <c r="C39" s="49"/>
      <c r="D39" s="50"/>
      <c r="E39" s="51"/>
      <c r="F39" s="52"/>
      <c r="G39" s="52"/>
      <c r="H39" s="19" t="s">
        <v>32</v>
      </c>
      <c r="I39" s="20">
        <v>5.4</v>
      </c>
      <c r="J39" s="7"/>
      <c r="K39" s="46"/>
    </row>
    <row r="40" spans="2:11" ht="24" customHeight="1" x14ac:dyDescent="0.25">
      <c r="B40" s="48"/>
      <c r="C40" s="49"/>
      <c r="D40" s="50"/>
      <c r="E40" s="51"/>
      <c r="F40" s="52"/>
      <c r="G40" s="52"/>
      <c r="H40" s="25" t="s">
        <v>33</v>
      </c>
      <c r="I40" s="26">
        <v>5.5</v>
      </c>
      <c r="J40" s="7"/>
      <c r="K40" s="46"/>
    </row>
    <row r="41" spans="2:11" ht="24" customHeight="1" x14ac:dyDescent="0.25">
      <c r="B41" s="48"/>
      <c r="C41" s="49"/>
      <c r="D41" s="50"/>
      <c r="E41" s="51"/>
      <c r="F41" s="52"/>
      <c r="G41" s="52"/>
      <c r="H41" s="27" t="s">
        <v>35</v>
      </c>
      <c r="I41" s="28">
        <v>5.6</v>
      </c>
      <c r="J41" s="7"/>
      <c r="K41" s="46"/>
    </row>
    <row r="42" spans="2:11" ht="24" customHeight="1" x14ac:dyDescent="0.25">
      <c r="B42" s="48"/>
      <c r="C42" s="49"/>
      <c r="D42" s="50"/>
      <c r="E42" s="51"/>
      <c r="F42" s="52"/>
      <c r="G42" s="52"/>
      <c r="H42" s="29" t="s">
        <v>36</v>
      </c>
      <c r="I42" s="30">
        <v>5.7</v>
      </c>
      <c r="J42" s="7"/>
      <c r="K42" s="47"/>
    </row>
    <row r="43" spans="2:11" ht="24" customHeight="1" x14ac:dyDescent="0.25">
      <c r="B43" s="48">
        <v>6</v>
      </c>
      <c r="C43" s="49"/>
      <c r="D43" s="50" t="s">
        <v>46</v>
      </c>
      <c r="E43" s="51" t="s">
        <v>9</v>
      </c>
      <c r="F43" s="52">
        <v>6</v>
      </c>
      <c r="G43" s="52" t="s">
        <v>8</v>
      </c>
      <c r="H43" s="32" t="str">
        <f>H8</f>
        <v>Kyiv, EUAM, location</v>
      </c>
      <c r="I43" s="18">
        <v>6.1</v>
      </c>
      <c r="J43" s="7"/>
      <c r="K43" s="5"/>
    </row>
    <row r="44" spans="2:11" ht="24" customHeight="1" x14ac:dyDescent="0.25">
      <c r="B44" s="48"/>
      <c r="C44" s="49"/>
      <c r="D44" s="50"/>
      <c r="E44" s="51"/>
      <c r="F44" s="52"/>
      <c r="G44" s="52"/>
      <c r="H44" s="21" t="s">
        <v>34</v>
      </c>
      <c r="I44" s="22">
        <v>6.2</v>
      </c>
      <c r="J44" s="7"/>
      <c r="K44" s="45" t="s">
        <v>38</v>
      </c>
    </row>
    <row r="45" spans="2:11" ht="24" customHeight="1" x14ac:dyDescent="0.25">
      <c r="B45" s="48"/>
      <c r="C45" s="49"/>
      <c r="D45" s="50"/>
      <c r="E45" s="51"/>
      <c r="F45" s="52"/>
      <c r="G45" s="52"/>
      <c r="H45" s="23" t="s">
        <v>31</v>
      </c>
      <c r="I45" s="24">
        <v>6.3</v>
      </c>
      <c r="J45" s="7"/>
      <c r="K45" s="46"/>
    </row>
    <row r="46" spans="2:11" ht="24" customHeight="1" x14ac:dyDescent="0.25">
      <c r="B46" s="48"/>
      <c r="C46" s="49"/>
      <c r="D46" s="50"/>
      <c r="E46" s="51"/>
      <c r="F46" s="52"/>
      <c r="G46" s="52"/>
      <c r="H46" s="19" t="s">
        <v>32</v>
      </c>
      <c r="I46" s="20">
        <v>6.4</v>
      </c>
      <c r="J46" s="7"/>
      <c r="K46" s="46"/>
    </row>
    <row r="47" spans="2:11" ht="24" customHeight="1" x14ac:dyDescent="0.25">
      <c r="B47" s="48"/>
      <c r="C47" s="49"/>
      <c r="D47" s="50"/>
      <c r="E47" s="51"/>
      <c r="F47" s="52"/>
      <c r="G47" s="52"/>
      <c r="H47" s="25" t="s">
        <v>33</v>
      </c>
      <c r="I47" s="26">
        <v>6.5</v>
      </c>
      <c r="J47" s="7"/>
      <c r="K47" s="46"/>
    </row>
    <row r="48" spans="2:11" ht="24" customHeight="1" x14ac:dyDescent="0.25">
      <c r="B48" s="48"/>
      <c r="C48" s="49"/>
      <c r="D48" s="50"/>
      <c r="E48" s="51"/>
      <c r="F48" s="52"/>
      <c r="G48" s="52"/>
      <c r="H48" s="27" t="s">
        <v>35</v>
      </c>
      <c r="I48" s="28">
        <v>6.6</v>
      </c>
      <c r="J48" s="7"/>
      <c r="K48" s="46"/>
    </row>
    <row r="49" spans="2:11" ht="24" customHeight="1" x14ac:dyDescent="0.25">
      <c r="B49" s="48"/>
      <c r="C49" s="49"/>
      <c r="D49" s="50"/>
      <c r="E49" s="51"/>
      <c r="F49" s="52"/>
      <c r="G49" s="52"/>
      <c r="H49" s="29" t="s">
        <v>36</v>
      </c>
      <c r="I49" s="30">
        <v>6.7</v>
      </c>
      <c r="J49" s="7"/>
      <c r="K49" s="47"/>
    </row>
    <row r="50" spans="2:11" ht="24" customHeight="1" x14ac:dyDescent="0.25">
      <c r="B50" s="48">
        <v>7</v>
      </c>
      <c r="C50" s="49"/>
      <c r="D50" s="50" t="s">
        <v>18</v>
      </c>
      <c r="E50" s="51" t="s">
        <v>9</v>
      </c>
      <c r="F50" s="52">
        <v>7</v>
      </c>
      <c r="G50" s="52" t="s">
        <v>8</v>
      </c>
      <c r="H50" s="32" t="str">
        <f>H8</f>
        <v>Kyiv, EUAM, location</v>
      </c>
      <c r="I50" s="18">
        <v>7.1</v>
      </c>
      <c r="J50" s="7"/>
      <c r="K50" s="5"/>
    </row>
    <row r="51" spans="2:11" ht="24" customHeight="1" x14ac:dyDescent="0.25">
      <c r="B51" s="48"/>
      <c r="C51" s="49"/>
      <c r="D51" s="50"/>
      <c r="E51" s="51"/>
      <c r="F51" s="52"/>
      <c r="G51" s="52"/>
      <c r="H51" s="21" t="s">
        <v>34</v>
      </c>
      <c r="I51" s="22">
        <v>7.2</v>
      </c>
      <c r="J51" s="7"/>
      <c r="K51" s="45" t="s">
        <v>38</v>
      </c>
    </row>
    <row r="52" spans="2:11" ht="24" customHeight="1" x14ac:dyDescent="0.25">
      <c r="B52" s="48"/>
      <c r="C52" s="49"/>
      <c r="D52" s="50"/>
      <c r="E52" s="51"/>
      <c r="F52" s="52"/>
      <c r="G52" s="52"/>
      <c r="H52" s="23" t="s">
        <v>31</v>
      </c>
      <c r="I52" s="24">
        <v>7.3</v>
      </c>
      <c r="J52" s="7"/>
      <c r="K52" s="46"/>
    </row>
    <row r="53" spans="2:11" ht="24" customHeight="1" x14ac:dyDescent="0.25">
      <c r="B53" s="48"/>
      <c r="C53" s="49"/>
      <c r="D53" s="50"/>
      <c r="E53" s="51"/>
      <c r="F53" s="52"/>
      <c r="G53" s="52"/>
      <c r="H53" s="19" t="s">
        <v>32</v>
      </c>
      <c r="I53" s="20">
        <v>7.4</v>
      </c>
      <c r="J53" s="7"/>
      <c r="K53" s="46"/>
    </row>
    <row r="54" spans="2:11" ht="24" customHeight="1" x14ac:dyDescent="0.25">
      <c r="B54" s="48"/>
      <c r="C54" s="49"/>
      <c r="D54" s="50"/>
      <c r="E54" s="51"/>
      <c r="F54" s="52"/>
      <c r="G54" s="52"/>
      <c r="H54" s="25" t="s">
        <v>33</v>
      </c>
      <c r="I54" s="26">
        <v>7.5</v>
      </c>
      <c r="J54" s="7"/>
      <c r="K54" s="46"/>
    </row>
    <row r="55" spans="2:11" ht="24" customHeight="1" x14ac:dyDescent="0.25">
      <c r="B55" s="48"/>
      <c r="C55" s="49"/>
      <c r="D55" s="50"/>
      <c r="E55" s="51"/>
      <c r="F55" s="52"/>
      <c r="G55" s="52"/>
      <c r="H55" s="27" t="s">
        <v>35</v>
      </c>
      <c r="I55" s="28">
        <v>7.6</v>
      </c>
      <c r="J55" s="7"/>
      <c r="K55" s="46"/>
    </row>
    <row r="56" spans="2:11" ht="24" customHeight="1" x14ac:dyDescent="0.25">
      <c r="B56" s="48"/>
      <c r="C56" s="49"/>
      <c r="D56" s="50"/>
      <c r="E56" s="51"/>
      <c r="F56" s="52"/>
      <c r="G56" s="52"/>
      <c r="H56" s="29" t="s">
        <v>36</v>
      </c>
      <c r="I56" s="30">
        <v>7.7</v>
      </c>
      <c r="J56" s="7"/>
      <c r="K56" s="47"/>
    </row>
    <row r="57" spans="2:11" ht="24" customHeight="1" x14ac:dyDescent="0.25">
      <c r="B57" s="48">
        <v>8</v>
      </c>
      <c r="C57" s="49"/>
      <c r="D57" s="50" t="s">
        <v>19</v>
      </c>
      <c r="E57" s="51" t="s">
        <v>9</v>
      </c>
      <c r="F57" s="52">
        <v>8</v>
      </c>
      <c r="G57" s="52" t="s">
        <v>8</v>
      </c>
      <c r="H57" s="32" t="str">
        <f>H8</f>
        <v>Kyiv, EUAM, location</v>
      </c>
      <c r="I57" s="18">
        <v>8.1</v>
      </c>
      <c r="J57" s="7"/>
      <c r="K57" s="5"/>
    </row>
    <row r="58" spans="2:11" ht="24" customHeight="1" x14ac:dyDescent="0.25">
      <c r="B58" s="48"/>
      <c r="C58" s="49"/>
      <c r="D58" s="50"/>
      <c r="E58" s="51"/>
      <c r="F58" s="52"/>
      <c r="G58" s="52"/>
      <c r="H58" s="21" t="s">
        <v>34</v>
      </c>
      <c r="I58" s="22">
        <v>8.1999999999999993</v>
      </c>
      <c r="J58" s="7"/>
      <c r="K58" s="45" t="s">
        <v>38</v>
      </c>
    </row>
    <row r="59" spans="2:11" ht="24" customHeight="1" x14ac:dyDescent="0.25">
      <c r="B59" s="48"/>
      <c r="C59" s="49"/>
      <c r="D59" s="50"/>
      <c r="E59" s="51"/>
      <c r="F59" s="52"/>
      <c r="G59" s="52"/>
      <c r="H59" s="23" t="s">
        <v>31</v>
      </c>
      <c r="I59" s="24">
        <v>8.3000000000000007</v>
      </c>
      <c r="J59" s="7"/>
      <c r="K59" s="46"/>
    </row>
    <row r="60" spans="2:11" ht="24" customHeight="1" x14ac:dyDescent="0.25">
      <c r="B60" s="48"/>
      <c r="C60" s="49"/>
      <c r="D60" s="50"/>
      <c r="E60" s="51"/>
      <c r="F60" s="52"/>
      <c r="G60" s="52"/>
      <c r="H60" s="19" t="s">
        <v>32</v>
      </c>
      <c r="I60" s="20">
        <v>8.4</v>
      </c>
      <c r="J60" s="7"/>
      <c r="K60" s="46"/>
    </row>
    <row r="61" spans="2:11" ht="24" customHeight="1" x14ac:dyDescent="0.25">
      <c r="B61" s="48"/>
      <c r="C61" s="49"/>
      <c r="D61" s="50"/>
      <c r="E61" s="51"/>
      <c r="F61" s="52"/>
      <c r="G61" s="52"/>
      <c r="H61" s="25" t="s">
        <v>33</v>
      </c>
      <c r="I61" s="26">
        <v>8.5</v>
      </c>
      <c r="J61" s="7"/>
      <c r="K61" s="46"/>
    </row>
    <row r="62" spans="2:11" ht="24" customHeight="1" x14ac:dyDescent="0.25">
      <c r="B62" s="48"/>
      <c r="C62" s="49"/>
      <c r="D62" s="50"/>
      <c r="E62" s="51"/>
      <c r="F62" s="52"/>
      <c r="G62" s="52"/>
      <c r="H62" s="27" t="s">
        <v>35</v>
      </c>
      <c r="I62" s="28">
        <v>8.6</v>
      </c>
      <c r="J62" s="7"/>
      <c r="K62" s="46"/>
    </row>
    <row r="63" spans="2:11" ht="24" customHeight="1" x14ac:dyDescent="0.25">
      <c r="B63" s="48"/>
      <c r="C63" s="49"/>
      <c r="D63" s="50"/>
      <c r="E63" s="51"/>
      <c r="F63" s="52"/>
      <c r="G63" s="52"/>
      <c r="H63" s="29" t="s">
        <v>36</v>
      </c>
      <c r="I63" s="30">
        <v>8.6999999999999993</v>
      </c>
      <c r="J63" s="7"/>
      <c r="K63" s="47"/>
    </row>
    <row r="64" spans="2:11" ht="24" customHeight="1" x14ac:dyDescent="0.25">
      <c r="B64" s="48">
        <v>9</v>
      </c>
      <c r="C64" s="49"/>
      <c r="D64" s="50" t="s">
        <v>20</v>
      </c>
      <c r="E64" s="51" t="s">
        <v>9</v>
      </c>
      <c r="F64" s="52">
        <v>9</v>
      </c>
      <c r="G64" s="52" t="s">
        <v>8</v>
      </c>
      <c r="H64" s="32" t="str">
        <f>H8</f>
        <v>Kyiv, EUAM, location</v>
      </c>
      <c r="I64" s="18">
        <v>9.1</v>
      </c>
      <c r="J64" s="7"/>
      <c r="K64" s="5"/>
    </row>
    <row r="65" spans="2:11" ht="24" customHeight="1" x14ac:dyDescent="0.25">
      <c r="B65" s="48"/>
      <c r="C65" s="49"/>
      <c r="D65" s="50"/>
      <c r="E65" s="51"/>
      <c r="F65" s="52"/>
      <c r="G65" s="52"/>
      <c r="H65" s="21" t="s">
        <v>34</v>
      </c>
      <c r="I65" s="22">
        <v>9.1999999999999993</v>
      </c>
      <c r="J65" s="7"/>
      <c r="K65" s="45" t="s">
        <v>38</v>
      </c>
    </row>
    <row r="66" spans="2:11" ht="24" customHeight="1" x14ac:dyDescent="0.25">
      <c r="B66" s="48"/>
      <c r="C66" s="49"/>
      <c r="D66" s="50"/>
      <c r="E66" s="51"/>
      <c r="F66" s="52"/>
      <c r="G66" s="52"/>
      <c r="H66" s="23" t="s">
        <v>31</v>
      </c>
      <c r="I66" s="24">
        <v>9.3000000000000007</v>
      </c>
      <c r="J66" s="7"/>
      <c r="K66" s="46"/>
    </row>
    <row r="67" spans="2:11" ht="24" customHeight="1" x14ac:dyDescent="0.25">
      <c r="B67" s="48"/>
      <c r="C67" s="49"/>
      <c r="D67" s="50"/>
      <c r="E67" s="51"/>
      <c r="F67" s="52"/>
      <c r="G67" s="52"/>
      <c r="H67" s="19" t="s">
        <v>32</v>
      </c>
      <c r="I67" s="20">
        <v>9.4</v>
      </c>
      <c r="J67" s="7"/>
      <c r="K67" s="46"/>
    </row>
    <row r="68" spans="2:11" ht="24" customHeight="1" x14ac:dyDescent="0.25">
      <c r="B68" s="48"/>
      <c r="C68" s="49"/>
      <c r="D68" s="50"/>
      <c r="E68" s="51"/>
      <c r="F68" s="52"/>
      <c r="G68" s="52"/>
      <c r="H68" s="25" t="s">
        <v>33</v>
      </c>
      <c r="I68" s="26">
        <v>9.5</v>
      </c>
      <c r="J68" s="7"/>
      <c r="K68" s="46"/>
    </row>
    <row r="69" spans="2:11" ht="24" customHeight="1" x14ac:dyDescent="0.25">
      <c r="B69" s="48"/>
      <c r="C69" s="49"/>
      <c r="D69" s="50"/>
      <c r="E69" s="51"/>
      <c r="F69" s="52"/>
      <c r="G69" s="52"/>
      <c r="H69" s="27" t="s">
        <v>35</v>
      </c>
      <c r="I69" s="28">
        <v>9.6</v>
      </c>
      <c r="J69" s="7"/>
      <c r="K69" s="46"/>
    </row>
    <row r="70" spans="2:11" ht="24" customHeight="1" x14ac:dyDescent="0.25">
      <c r="B70" s="48"/>
      <c r="C70" s="49"/>
      <c r="D70" s="50"/>
      <c r="E70" s="51"/>
      <c r="F70" s="52"/>
      <c r="G70" s="52"/>
      <c r="H70" s="29" t="s">
        <v>36</v>
      </c>
      <c r="I70" s="30">
        <v>9.6999999999999993</v>
      </c>
      <c r="J70" s="7"/>
      <c r="K70" s="47"/>
    </row>
    <row r="71" spans="2:11" ht="24" customHeight="1" x14ac:dyDescent="0.25">
      <c r="B71" s="48">
        <v>10</v>
      </c>
      <c r="C71" s="49"/>
      <c r="D71" s="50" t="s">
        <v>21</v>
      </c>
      <c r="E71" s="51" t="s">
        <v>9</v>
      </c>
      <c r="F71" s="52">
        <v>10</v>
      </c>
      <c r="G71" s="52" t="s">
        <v>8</v>
      </c>
      <c r="H71" s="32" t="str">
        <f>H8</f>
        <v>Kyiv, EUAM, location</v>
      </c>
      <c r="I71" s="18">
        <v>10.1</v>
      </c>
      <c r="J71" s="7"/>
      <c r="K71" s="5"/>
    </row>
    <row r="72" spans="2:11" ht="24" customHeight="1" x14ac:dyDescent="0.25">
      <c r="B72" s="48"/>
      <c r="C72" s="49"/>
      <c r="D72" s="50"/>
      <c r="E72" s="51"/>
      <c r="F72" s="52"/>
      <c r="G72" s="52"/>
      <c r="H72" s="21" t="s">
        <v>34</v>
      </c>
      <c r="I72" s="22">
        <v>10.199999999999999</v>
      </c>
      <c r="J72" s="7"/>
      <c r="K72" s="45" t="s">
        <v>38</v>
      </c>
    </row>
    <row r="73" spans="2:11" ht="24" customHeight="1" x14ac:dyDescent="0.25">
      <c r="B73" s="48"/>
      <c r="C73" s="49"/>
      <c r="D73" s="50"/>
      <c r="E73" s="51"/>
      <c r="F73" s="52"/>
      <c r="G73" s="52"/>
      <c r="H73" s="23" t="s">
        <v>31</v>
      </c>
      <c r="I73" s="24">
        <v>10.3</v>
      </c>
      <c r="J73" s="7"/>
      <c r="K73" s="46"/>
    </row>
    <row r="74" spans="2:11" ht="24" customHeight="1" x14ac:dyDescent="0.25">
      <c r="B74" s="48"/>
      <c r="C74" s="49"/>
      <c r="D74" s="50"/>
      <c r="E74" s="51"/>
      <c r="F74" s="52"/>
      <c r="G74" s="52"/>
      <c r="H74" s="19" t="s">
        <v>32</v>
      </c>
      <c r="I74" s="20">
        <v>10.4</v>
      </c>
      <c r="J74" s="7"/>
      <c r="K74" s="46"/>
    </row>
    <row r="75" spans="2:11" ht="24" customHeight="1" x14ac:dyDescent="0.25">
      <c r="B75" s="48"/>
      <c r="C75" s="49"/>
      <c r="D75" s="50"/>
      <c r="E75" s="51"/>
      <c r="F75" s="52"/>
      <c r="G75" s="52"/>
      <c r="H75" s="25" t="s">
        <v>33</v>
      </c>
      <c r="I75" s="26">
        <v>10.5</v>
      </c>
      <c r="J75" s="7"/>
      <c r="K75" s="46"/>
    </row>
    <row r="76" spans="2:11" ht="24" customHeight="1" x14ac:dyDescent="0.25">
      <c r="B76" s="48"/>
      <c r="C76" s="49"/>
      <c r="D76" s="50"/>
      <c r="E76" s="51"/>
      <c r="F76" s="52"/>
      <c r="G76" s="52"/>
      <c r="H76" s="27" t="s">
        <v>35</v>
      </c>
      <c r="I76" s="28">
        <v>10.6</v>
      </c>
      <c r="J76" s="7"/>
      <c r="K76" s="46"/>
    </row>
    <row r="77" spans="2:11" ht="24" customHeight="1" x14ac:dyDescent="0.25">
      <c r="B77" s="48"/>
      <c r="C77" s="49"/>
      <c r="D77" s="50"/>
      <c r="E77" s="51"/>
      <c r="F77" s="52"/>
      <c r="G77" s="52"/>
      <c r="H77" s="29" t="s">
        <v>36</v>
      </c>
      <c r="I77" s="30">
        <v>10.7</v>
      </c>
      <c r="J77" s="7"/>
      <c r="K77" s="47"/>
    </row>
    <row r="78" spans="2:11" ht="24" customHeight="1" x14ac:dyDescent="0.25">
      <c r="B78" s="48">
        <v>11</v>
      </c>
      <c r="C78" s="49"/>
      <c r="D78" s="50" t="s">
        <v>22</v>
      </c>
      <c r="E78" s="51" t="s">
        <v>9</v>
      </c>
      <c r="F78" s="52">
        <v>11</v>
      </c>
      <c r="G78" s="52" t="s">
        <v>8</v>
      </c>
      <c r="H78" s="32" t="str">
        <f>H15</f>
        <v>Kyiv, EUAM, location</v>
      </c>
      <c r="I78" s="18">
        <v>11.1</v>
      </c>
      <c r="J78" s="7"/>
      <c r="K78" s="5"/>
    </row>
    <row r="79" spans="2:11" ht="24" customHeight="1" x14ac:dyDescent="0.25">
      <c r="B79" s="48"/>
      <c r="C79" s="49"/>
      <c r="D79" s="50"/>
      <c r="E79" s="51"/>
      <c r="F79" s="52"/>
      <c r="G79" s="52"/>
      <c r="H79" s="21" t="s">
        <v>34</v>
      </c>
      <c r="I79" s="22">
        <v>11.2</v>
      </c>
      <c r="J79" s="7"/>
      <c r="K79" s="45" t="s">
        <v>38</v>
      </c>
    </row>
    <row r="80" spans="2:11" ht="24" customHeight="1" x14ac:dyDescent="0.25">
      <c r="B80" s="48"/>
      <c r="C80" s="49"/>
      <c r="D80" s="50"/>
      <c r="E80" s="51"/>
      <c r="F80" s="52"/>
      <c r="G80" s="52"/>
      <c r="H80" s="23" t="s">
        <v>31</v>
      </c>
      <c r="I80" s="24">
        <v>11.3</v>
      </c>
      <c r="J80" s="7"/>
      <c r="K80" s="46"/>
    </row>
    <row r="81" spans="2:11" ht="24" customHeight="1" x14ac:dyDescent="0.25">
      <c r="B81" s="48"/>
      <c r="C81" s="49"/>
      <c r="D81" s="50"/>
      <c r="E81" s="51"/>
      <c r="F81" s="52"/>
      <c r="G81" s="52"/>
      <c r="H81" s="19" t="s">
        <v>32</v>
      </c>
      <c r="I81" s="20">
        <v>11.4</v>
      </c>
      <c r="J81" s="7"/>
      <c r="K81" s="46"/>
    </row>
    <row r="82" spans="2:11" ht="24" customHeight="1" x14ac:dyDescent="0.25">
      <c r="B82" s="48"/>
      <c r="C82" s="49"/>
      <c r="D82" s="50"/>
      <c r="E82" s="51"/>
      <c r="F82" s="52"/>
      <c r="G82" s="52"/>
      <c r="H82" s="25" t="s">
        <v>33</v>
      </c>
      <c r="I82" s="26">
        <v>11.5</v>
      </c>
      <c r="J82" s="7"/>
      <c r="K82" s="46"/>
    </row>
    <row r="83" spans="2:11" ht="24" customHeight="1" x14ac:dyDescent="0.25">
      <c r="B83" s="48"/>
      <c r="C83" s="49"/>
      <c r="D83" s="50"/>
      <c r="E83" s="51"/>
      <c r="F83" s="52"/>
      <c r="G83" s="52"/>
      <c r="H83" s="27" t="s">
        <v>35</v>
      </c>
      <c r="I83" s="28">
        <v>11.6</v>
      </c>
      <c r="J83" s="7"/>
      <c r="K83" s="46"/>
    </row>
    <row r="84" spans="2:11" ht="24" customHeight="1" x14ac:dyDescent="0.25">
      <c r="B84" s="48"/>
      <c r="C84" s="49"/>
      <c r="D84" s="50"/>
      <c r="E84" s="51"/>
      <c r="F84" s="52"/>
      <c r="G84" s="52"/>
      <c r="H84" s="29" t="s">
        <v>36</v>
      </c>
      <c r="I84" s="30">
        <v>11.7</v>
      </c>
      <c r="J84" s="7"/>
      <c r="K84" s="47"/>
    </row>
    <row r="85" spans="2:11" ht="24" customHeight="1" x14ac:dyDescent="0.25">
      <c r="B85" s="48">
        <v>12</v>
      </c>
      <c r="C85" s="49"/>
      <c r="D85" s="50" t="s">
        <v>23</v>
      </c>
      <c r="E85" s="51" t="s">
        <v>9</v>
      </c>
      <c r="F85" s="52">
        <v>12</v>
      </c>
      <c r="G85" s="52" t="s">
        <v>8</v>
      </c>
      <c r="H85" s="32" t="str">
        <f>H22</f>
        <v>Kyiv, EUAM, location</v>
      </c>
      <c r="I85" s="18">
        <v>12.1</v>
      </c>
      <c r="J85" s="7"/>
      <c r="K85" s="5"/>
    </row>
    <row r="86" spans="2:11" ht="24" customHeight="1" x14ac:dyDescent="0.25">
      <c r="B86" s="48"/>
      <c r="C86" s="49"/>
      <c r="D86" s="50"/>
      <c r="E86" s="51"/>
      <c r="F86" s="52"/>
      <c r="G86" s="52"/>
      <c r="H86" s="21" t="s">
        <v>34</v>
      </c>
      <c r="I86" s="22">
        <v>12.2</v>
      </c>
      <c r="J86" s="7"/>
      <c r="K86" s="45" t="s">
        <v>38</v>
      </c>
    </row>
    <row r="87" spans="2:11" ht="24" customHeight="1" x14ac:dyDescent="0.25">
      <c r="B87" s="48"/>
      <c r="C87" s="49"/>
      <c r="D87" s="50"/>
      <c r="E87" s="51"/>
      <c r="F87" s="52"/>
      <c r="G87" s="52"/>
      <c r="H87" s="23" t="s">
        <v>31</v>
      </c>
      <c r="I87" s="24">
        <v>12.3</v>
      </c>
      <c r="J87" s="7"/>
      <c r="K87" s="46"/>
    </row>
    <row r="88" spans="2:11" ht="24" customHeight="1" x14ac:dyDescent="0.25">
      <c r="B88" s="48"/>
      <c r="C88" s="49"/>
      <c r="D88" s="50"/>
      <c r="E88" s="51"/>
      <c r="F88" s="52"/>
      <c r="G88" s="52"/>
      <c r="H88" s="19" t="s">
        <v>32</v>
      </c>
      <c r="I88" s="20">
        <v>12.4</v>
      </c>
      <c r="J88" s="7"/>
      <c r="K88" s="46"/>
    </row>
    <row r="89" spans="2:11" ht="24" customHeight="1" x14ac:dyDescent="0.25">
      <c r="B89" s="48"/>
      <c r="C89" s="49"/>
      <c r="D89" s="50"/>
      <c r="E89" s="51"/>
      <c r="F89" s="52"/>
      <c r="G89" s="52"/>
      <c r="H89" s="25" t="s">
        <v>33</v>
      </c>
      <c r="I89" s="26">
        <v>12.5</v>
      </c>
      <c r="J89" s="7"/>
      <c r="K89" s="46"/>
    </row>
    <row r="90" spans="2:11" ht="24" customHeight="1" x14ac:dyDescent="0.25">
      <c r="B90" s="48"/>
      <c r="C90" s="49"/>
      <c r="D90" s="50"/>
      <c r="E90" s="51"/>
      <c r="F90" s="52"/>
      <c r="G90" s="52"/>
      <c r="H90" s="27" t="s">
        <v>35</v>
      </c>
      <c r="I90" s="28">
        <v>12.6</v>
      </c>
      <c r="J90" s="7"/>
      <c r="K90" s="46"/>
    </row>
    <row r="91" spans="2:11" ht="24" customHeight="1" x14ac:dyDescent="0.25">
      <c r="B91" s="48"/>
      <c r="C91" s="49"/>
      <c r="D91" s="50"/>
      <c r="E91" s="51"/>
      <c r="F91" s="52"/>
      <c r="G91" s="52"/>
      <c r="H91" s="29" t="s">
        <v>36</v>
      </c>
      <c r="I91" s="30">
        <v>12.7</v>
      </c>
      <c r="J91" s="7"/>
      <c r="K91" s="47"/>
    </row>
    <row r="92" spans="2:11" ht="24" customHeight="1" x14ac:dyDescent="0.25">
      <c r="B92" s="48">
        <v>13</v>
      </c>
      <c r="C92" s="49"/>
      <c r="D92" s="50" t="s">
        <v>24</v>
      </c>
      <c r="E92" s="51" t="s">
        <v>9</v>
      </c>
      <c r="F92" s="52">
        <v>13</v>
      </c>
      <c r="G92" s="52" t="s">
        <v>8</v>
      </c>
      <c r="H92" s="32" t="str">
        <f>H29</f>
        <v>Kyiv, EUAM, location</v>
      </c>
      <c r="I92" s="18">
        <v>13.1</v>
      </c>
      <c r="J92" s="7"/>
      <c r="K92" s="5"/>
    </row>
    <row r="93" spans="2:11" ht="24" customHeight="1" x14ac:dyDescent="0.25">
      <c r="B93" s="48"/>
      <c r="C93" s="49"/>
      <c r="D93" s="50"/>
      <c r="E93" s="51"/>
      <c r="F93" s="52"/>
      <c r="G93" s="52"/>
      <c r="H93" s="21" t="s">
        <v>34</v>
      </c>
      <c r="I93" s="22">
        <v>13.2</v>
      </c>
      <c r="J93" s="7"/>
      <c r="K93" s="45" t="s">
        <v>38</v>
      </c>
    </row>
    <row r="94" spans="2:11" ht="24" customHeight="1" x14ac:dyDescent="0.25">
      <c r="B94" s="48"/>
      <c r="C94" s="49"/>
      <c r="D94" s="50"/>
      <c r="E94" s="51"/>
      <c r="F94" s="52"/>
      <c r="G94" s="52"/>
      <c r="H94" s="23" t="s">
        <v>31</v>
      </c>
      <c r="I94" s="24">
        <v>13.3</v>
      </c>
      <c r="J94" s="7"/>
      <c r="K94" s="46"/>
    </row>
    <row r="95" spans="2:11" ht="24" customHeight="1" x14ac:dyDescent="0.25">
      <c r="B95" s="48"/>
      <c r="C95" s="49"/>
      <c r="D95" s="50"/>
      <c r="E95" s="51"/>
      <c r="F95" s="52"/>
      <c r="G95" s="52"/>
      <c r="H95" s="19" t="s">
        <v>32</v>
      </c>
      <c r="I95" s="20">
        <v>13.4</v>
      </c>
      <c r="J95" s="7"/>
      <c r="K95" s="46"/>
    </row>
    <row r="96" spans="2:11" ht="24" customHeight="1" x14ac:dyDescent="0.25">
      <c r="B96" s="48"/>
      <c r="C96" s="49"/>
      <c r="D96" s="50"/>
      <c r="E96" s="51"/>
      <c r="F96" s="52"/>
      <c r="G96" s="52"/>
      <c r="H96" s="25" t="s">
        <v>33</v>
      </c>
      <c r="I96" s="26">
        <v>13.5</v>
      </c>
      <c r="J96" s="7"/>
      <c r="K96" s="46"/>
    </row>
    <row r="97" spans="2:11" ht="24" customHeight="1" x14ac:dyDescent="0.25">
      <c r="B97" s="48"/>
      <c r="C97" s="49"/>
      <c r="D97" s="50"/>
      <c r="E97" s="51"/>
      <c r="F97" s="52"/>
      <c r="G97" s="52"/>
      <c r="H97" s="27" t="s">
        <v>35</v>
      </c>
      <c r="I97" s="28">
        <v>13.6</v>
      </c>
      <c r="J97" s="7"/>
      <c r="K97" s="46"/>
    </row>
    <row r="98" spans="2:11" ht="24" customHeight="1" x14ac:dyDescent="0.25">
      <c r="B98" s="48"/>
      <c r="C98" s="49"/>
      <c r="D98" s="50"/>
      <c r="E98" s="51"/>
      <c r="F98" s="52"/>
      <c r="G98" s="52"/>
      <c r="H98" s="29" t="s">
        <v>36</v>
      </c>
      <c r="I98" s="30">
        <v>13.7</v>
      </c>
      <c r="J98" s="7"/>
      <c r="K98" s="47"/>
    </row>
    <row r="99" spans="2:11" ht="24" customHeight="1" x14ac:dyDescent="0.25">
      <c r="B99" s="48">
        <v>14</v>
      </c>
      <c r="C99" s="49"/>
      <c r="D99" s="50" t="s">
        <v>25</v>
      </c>
      <c r="E99" s="51" t="s">
        <v>9</v>
      </c>
      <c r="F99" s="52">
        <v>14</v>
      </c>
      <c r="G99" s="52" t="s">
        <v>8</v>
      </c>
      <c r="H99" s="32" t="str">
        <f>H36</f>
        <v>Kyiv, EUAM, location</v>
      </c>
      <c r="I99" s="18">
        <v>14.1</v>
      </c>
      <c r="J99" s="7"/>
      <c r="K99" s="5"/>
    </row>
    <row r="100" spans="2:11" ht="24" customHeight="1" x14ac:dyDescent="0.25">
      <c r="B100" s="48"/>
      <c r="C100" s="49"/>
      <c r="D100" s="50"/>
      <c r="E100" s="51"/>
      <c r="F100" s="52"/>
      <c r="G100" s="52"/>
      <c r="H100" s="21" t="s">
        <v>34</v>
      </c>
      <c r="I100" s="22">
        <v>14.2</v>
      </c>
      <c r="J100" s="7"/>
      <c r="K100" s="45" t="s">
        <v>38</v>
      </c>
    </row>
    <row r="101" spans="2:11" ht="24" customHeight="1" x14ac:dyDescent="0.25">
      <c r="B101" s="48"/>
      <c r="C101" s="49"/>
      <c r="D101" s="50"/>
      <c r="E101" s="51"/>
      <c r="F101" s="52"/>
      <c r="G101" s="52"/>
      <c r="H101" s="23" t="s">
        <v>31</v>
      </c>
      <c r="I101" s="24">
        <v>14.3</v>
      </c>
      <c r="J101" s="7"/>
      <c r="K101" s="46"/>
    </row>
    <row r="102" spans="2:11" ht="24" customHeight="1" x14ac:dyDescent="0.25">
      <c r="B102" s="48"/>
      <c r="C102" s="49"/>
      <c r="D102" s="50"/>
      <c r="E102" s="51"/>
      <c r="F102" s="52"/>
      <c r="G102" s="52"/>
      <c r="H102" s="19" t="s">
        <v>32</v>
      </c>
      <c r="I102" s="20">
        <v>14.4</v>
      </c>
      <c r="J102" s="7"/>
      <c r="K102" s="46"/>
    </row>
    <row r="103" spans="2:11" ht="24" customHeight="1" x14ac:dyDescent="0.25">
      <c r="B103" s="48"/>
      <c r="C103" s="49"/>
      <c r="D103" s="50"/>
      <c r="E103" s="51"/>
      <c r="F103" s="52"/>
      <c r="G103" s="52"/>
      <c r="H103" s="25" t="s">
        <v>33</v>
      </c>
      <c r="I103" s="26">
        <v>14.5</v>
      </c>
      <c r="J103" s="7"/>
      <c r="K103" s="46"/>
    </row>
    <row r="104" spans="2:11" ht="24" customHeight="1" x14ac:dyDescent="0.25">
      <c r="B104" s="48"/>
      <c r="C104" s="49"/>
      <c r="D104" s="50"/>
      <c r="E104" s="51"/>
      <c r="F104" s="52"/>
      <c r="G104" s="52"/>
      <c r="H104" s="27" t="s">
        <v>35</v>
      </c>
      <c r="I104" s="28">
        <v>14.6</v>
      </c>
      <c r="J104" s="7"/>
      <c r="K104" s="46"/>
    </row>
    <row r="105" spans="2:11" ht="24" customHeight="1" x14ac:dyDescent="0.25">
      <c r="B105" s="48"/>
      <c r="C105" s="49"/>
      <c r="D105" s="50"/>
      <c r="E105" s="51"/>
      <c r="F105" s="52"/>
      <c r="G105" s="52"/>
      <c r="H105" s="29" t="s">
        <v>36</v>
      </c>
      <c r="I105" s="30">
        <v>14.7</v>
      </c>
      <c r="J105" s="7"/>
      <c r="K105" s="47"/>
    </row>
    <row r="106" spans="2:11" ht="24" customHeight="1" x14ac:dyDescent="0.25">
      <c r="B106" s="48">
        <v>15</v>
      </c>
      <c r="C106" s="49"/>
      <c r="D106" s="50" t="s">
        <v>26</v>
      </c>
      <c r="E106" s="51" t="s">
        <v>9</v>
      </c>
      <c r="F106" s="52">
        <v>15</v>
      </c>
      <c r="G106" s="52" t="s">
        <v>8</v>
      </c>
      <c r="H106" s="32" t="str">
        <f>H43</f>
        <v>Kyiv, EUAM, location</v>
      </c>
      <c r="I106" s="18">
        <v>15.1</v>
      </c>
      <c r="J106" s="7"/>
      <c r="K106" s="5"/>
    </row>
    <row r="107" spans="2:11" ht="24" customHeight="1" x14ac:dyDescent="0.25">
      <c r="B107" s="48"/>
      <c r="C107" s="49"/>
      <c r="D107" s="50"/>
      <c r="E107" s="51"/>
      <c r="F107" s="52"/>
      <c r="G107" s="52"/>
      <c r="H107" s="21" t="s">
        <v>34</v>
      </c>
      <c r="I107" s="22">
        <v>15.2</v>
      </c>
      <c r="J107" s="7"/>
      <c r="K107" s="45" t="s">
        <v>38</v>
      </c>
    </row>
    <row r="108" spans="2:11" ht="24" customHeight="1" x14ac:dyDescent="0.25">
      <c r="B108" s="48"/>
      <c r="C108" s="49"/>
      <c r="D108" s="50"/>
      <c r="E108" s="51"/>
      <c r="F108" s="52"/>
      <c r="G108" s="52"/>
      <c r="H108" s="23" t="s">
        <v>31</v>
      </c>
      <c r="I108" s="24">
        <v>15.3</v>
      </c>
      <c r="J108" s="7"/>
      <c r="K108" s="46"/>
    </row>
    <row r="109" spans="2:11" ht="24" customHeight="1" x14ac:dyDescent="0.25">
      <c r="B109" s="48"/>
      <c r="C109" s="49"/>
      <c r="D109" s="50"/>
      <c r="E109" s="51"/>
      <c r="F109" s="52"/>
      <c r="G109" s="52"/>
      <c r="H109" s="19" t="s">
        <v>32</v>
      </c>
      <c r="I109" s="20">
        <v>15.4</v>
      </c>
      <c r="J109" s="7"/>
      <c r="K109" s="46"/>
    </row>
    <row r="110" spans="2:11" ht="24" customHeight="1" x14ac:dyDescent="0.25">
      <c r="B110" s="48"/>
      <c r="C110" s="49"/>
      <c r="D110" s="50"/>
      <c r="E110" s="51"/>
      <c r="F110" s="52"/>
      <c r="G110" s="52"/>
      <c r="H110" s="25" t="s">
        <v>33</v>
      </c>
      <c r="I110" s="26">
        <v>15.5</v>
      </c>
      <c r="J110" s="7"/>
      <c r="K110" s="46"/>
    </row>
    <row r="111" spans="2:11" ht="24" customHeight="1" x14ac:dyDescent="0.25">
      <c r="B111" s="48"/>
      <c r="C111" s="49"/>
      <c r="D111" s="50"/>
      <c r="E111" s="51"/>
      <c r="F111" s="52"/>
      <c r="G111" s="52"/>
      <c r="H111" s="27" t="s">
        <v>35</v>
      </c>
      <c r="I111" s="28">
        <v>15.6</v>
      </c>
      <c r="J111" s="7"/>
      <c r="K111" s="46"/>
    </row>
    <row r="112" spans="2:11" ht="24" customHeight="1" x14ac:dyDescent="0.25">
      <c r="B112" s="48"/>
      <c r="C112" s="49"/>
      <c r="D112" s="50"/>
      <c r="E112" s="51"/>
      <c r="F112" s="52"/>
      <c r="G112" s="52"/>
      <c r="H112" s="29" t="s">
        <v>36</v>
      </c>
      <c r="I112" s="30">
        <v>15.7</v>
      </c>
      <c r="J112" s="7"/>
      <c r="K112" s="47"/>
    </row>
    <row r="113" spans="2:13" ht="24" customHeight="1" x14ac:dyDescent="0.25">
      <c r="B113" s="48">
        <v>16</v>
      </c>
      <c r="C113" s="49"/>
      <c r="D113" s="50" t="s">
        <v>27</v>
      </c>
      <c r="E113" s="51" t="s">
        <v>9</v>
      </c>
      <c r="F113" s="52">
        <v>16</v>
      </c>
      <c r="G113" s="52" t="s">
        <v>8</v>
      </c>
      <c r="H113" s="32" t="str">
        <f>H50</f>
        <v>Kyiv, EUAM, location</v>
      </c>
      <c r="I113" s="18">
        <v>16.100000000000001</v>
      </c>
      <c r="J113" s="7"/>
      <c r="K113" s="5"/>
    </row>
    <row r="114" spans="2:13" ht="24" customHeight="1" x14ac:dyDescent="0.25">
      <c r="B114" s="48"/>
      <c r="C114" s="49"/>
      <c r="D114" s="50"/>
      <c r="E114" s="51"/>
      <c r="F114" s="52"/>
      <c r="G114" s="52"/>
      <c r="H114" s="21" t="s">
        <v>34</v>
      </c>
      <c r="I114" s="22">
        <v>16.2</v>
      </c>
      <c r="J114" s="7"/>
      <c r="K114" s="45" t="s">
        <v>38</v>
      </c>
    </row>
    <row r="115" spans="2:13" ht="24" customHeight="1" x14ac:dyDescent="0.25">
      <c r="B115" s="48"/>
      <c r="C115" s="49"/>
      <c r="D115" s="50"/>
      <c r="E115" s="51"/>
      <c r="F115" s="52"/>
      <c r="G115" s="52"/>
      <c r="H115" s="23" t="s">
        <v>31</v>
      </c>
      <c r="I115" s="24">
        <v>16.3</v>
      </c>
      <c r="J115" s="7"/>
      <c r="K115" s="46"/>
    </row>
    <row r="116" spans="2:13" ht="24" customHeight="1" x14ac:dyDescent="0.25">
      <c r="B116" s="48"/>
      <c r="C116" s="49"/>
      <c r="D116" s="50"/>
      <c r="E116" s="51"/>
      <c r="F116" s="52"/>
      <c r="G116" s="52"/>
      <c r="H116" s="19" t="s">
        <v>32</v>
      </c>
      <c r="I116" s="20">
        <v>16.399999999999999</v>
      </c>
      <c r="J116" s="7"/>
      <c r="K116" s="46"/>
    </row>
    <row r="117" spans="2:13" ht="24" customHeight="1" x14ac:dyDescent="0.25">
      <c r="B117" s="48"/>
      <c r="C117" s="49"/>
      <c r="D117" s="50"/>
      <c r="E117" s="51"/>
      <c r="F117" s="52"/>
      <c r="G117" s="52"/>
      <c r="H117" s="25" t="s">
        <v>33</v>
      </c>
      <c r="I117" s="26">
        <v>16.5</v>
      </c>
      <c r="J117" s="7"/>
      <c r="K117" s="46"/>
    </row>
    <row r="118" spans="2:13" ht="24" customHeight="1" x14ac:dyDescent="0.25">
      <c r="B118" s="48"/>
      <c r="C118" s="49"/>
      <c r="D118" s="50"/>
      <c r="E118" s="51"/>
      <c r="F118" s="52"/>
      <c r="G118" s="52"/>
      <c r="H118" s="27" t="s">
        <v>35</v>
      </c>
      <c r="I118" s="28">
        <v>16.600000000000001</v>
      </c>
      <c r="J118" s="7"/>
      <c r="K118" s="46"/>
    </row>
    <row r="119" spans="2:13" ht="24" customHeight="1" x14ac:dyDescent="0.25">
      <c r="B119" s="48"/>
      <c r="C119" s="49"/>
      <c r="D119" s="50"/>
      <c r="E119" s="51"/>
      <c r="F119" s="52"/>
      <c r="G119" s="52"/>
      <c r="H119" s="29" t="s">
        <v>36</v>
      </c>
      <c r="I119" s="30">
        <v>16.7</v>
      </c>
      <c r="J119" s="7"/>
      <c r="K119" s="47"/>
    </row>
    <row r="120" spans="2:13" ht="24" customHeight="1" x14ac:dyDescent="0.25">
      <c r="B120" s="48">
        <v>17</v>
      </c>
      <c r="C120" s="49"/>
      <c r="D120" s="50" t="s">
        <v>57</v>
      </c>
      <c r="E120" s="51" t="s">
        <v>9</v>
      </c>
      <c r="F120" s="52">
        <v>17</v>
      </c>
      <c r="G120" s="52" t="s">
        <v>8</v>
      </c>
      <c r="H120" s="32" t="str">
        <f>H57</f>
        <v>Kyiv, EUAM, location</v>
      </c>
      <c r="I120" s="18">
        <v>17.100000000000001</v>
      </c>
      <c r="J120" s="7"/>
      <c r="K120" s="5"/>
    </row>
    <row r="121" spans="2:13" ht="24" customHeight="1" x14ac:dyDescent="0.25">
      <c r="B121" s="48"/>
      <c r="C121" s="49"/>
      <c r="D121" s="50"/>
      <c r="E121" s="51"/>
      <c r="F121" s="52"/>
      <c r="G121" s="52"/>
      <c r="H121" s="21" t="s">
        <v>34</v>
      </c>
      <c r="I121" s="22">
        <v>17.2</v>
      </c>
      <c r="J121" s="7"/>
      <c r="K121" s="45" t="s">
        <v>38</v>
      </c>
    </row>
    <row r="122" spans="2:13" ht="24" customHeight="1" x14ac:dyDescent="0.25">
      <c r="B122" s="48"/>
      <c r="C122" s="49"/>
      <c r="D122" s="50"/>
      <c r="E122" s="51"/>
      <c r="F122" s="52"/>
      <c r="G122" s="52"/>
      <c r="H122" s="23" t="s">
        <v>31</v>
      </c>
      <c r="I122" s="24">
        <v>17.3</v>
      </c>
      <c r="J122" s="7"/>
      <c r="K122" s="46"/>
    </row>
    <row r="123" spans="2:13" ht="24" customHeight="1" x14ac:dyDescent="0.25">
      <c r="B123" s="48"/>
      <c r="C123" s="49"/>
      <c r="D123" s="50"/>
      <c r="E123" s="51"/>
      <c r="F123" s="52"/>
      <c r="G123" s="52"/>
      <c r="H123" s="19" t="s">
        <v>32</v>
      </c>
      <c r="I123" s="20">
        <v>17.399999999999999</v>
      </c>
      <c r="J123" s="7"/>
      <c r="K123" s="46"/>
    </row>
    <row r="124" spans="2:13" ht="24" customHeight="1" x14ac:dyDescent="0.25">
      <c r="B124" s="48"/>
      <c r="C124" s="49"/>
      <c r="D124" s="50"/>
      <c r="E124" s="51"/>
      <c r="F124" s="52"/>
      <c r="G124" s="52"/>
      <c r="H124" s="25" t="s">
        <v>33</v>
      </c>
      <c r="I124" s="26">
        <v>17.5</v>
      </c>
      <c r="J124" s="7"/>
      <c r="K124" s="46"/>
    </row>
    <row r="125" spans="2:13" ht="24" customHeight="1" x14ac:dyDescent="0.25">
      <c r="B125" s="48"/>
      <c r="C125" s="49"/>
      <c r="D125" s="50"/>
      <c r="E125" s="51"/>
      <c r="F125" s="52"/>
      <c r="G125" s="52"/>
      <c r="H125" s="27" t="s">
        <v>35</v>
      </c>
      <c r="I125" s="28">
        <v>17.600000000000001</v>
      </c>
      <c r="J125" s="7"/>
      <c r="K125" s="46"/>
    </row>
    <row r="126" spans="2:13" ht="24" customHeight="1" x14ac:dyDescent="0.25">
      <c r="B126" s="48"/>
      <c r="C126" s="49"/>
      <c r="D126" s="50"/>
      <c r="E126" s="51"/>
      <c r="F126" s="52"/>
      <c r="G126" s="52"/>
      <c r="H126" s="29" t="s">
        <v>36</v>
      </c>
      <c r="I126" s="30">
        <v>17.7</v>
      </c>
      <c r="J126" s="7"/>
      <c r="K126" s="47"/>
    </row>
    <row r="127" spans="2:13" s="3" customFormat="1" ht="21" customHeight="1" x14ac:dyDescent="0.25">
      <c r="B127" s="57" t="s">
        <v>63</v>
      </c>
      <c r="C127" s="57"/>
      <c r="D127" s="57"/>
      <c r="E127" s="57"/>
      <c r="F127" s="57"/>
      <c r="G127" s="57"/>
      <c r="H127" s="57"/>
      <c r="I127" s="57"/>
      <c r="J127" s="57"/>
      <c r="K127" s="57"/>
      <c r="L127" s="38"/>
      <c r="M127" s="4"/>
    </row>
    <row r="128" spans="2:13" s="3" customFormat="1" ht="18" customHeight="1" x14ac:dyDescent="0.25">
      <c r="B128" s="58" t="s">
        <v>64</v>
      </c>
      <c r="C128" s="58"/>
      <c r="D128" s="58"/>
      <c r="E128" s="58"/>
      <c r="F128" s="58"/>
      <c r="G128" s="58"/>
      <c r="H128" s="58"/>
      <c r="I128" s="58"/>
      <c r="J128" s="58"/>
      <c r="K128" s="58"/>
      <c r="L128" s="38"/>
      <c r="M128" s="4"/>
    </row>
    <row r="129" spans="2:13" s="3" customFormat="1" ht="18" customHeight="1" x14ac:dyDescent="0.25">
      <c r="B129" s="57" t="s">
        <v>30</v>
      </c>
      <c r="C129" s="57"/>
      <c r="D129" s="57"/>
      <c r="E129" s="57"/>
      <c r="F129" s="57"/>
      <c r="G129" s="57"/>
      <c r="H129" s="57"/>
      <c r="I129" s="57"/>
      <c r="J129" s="57"/>
      <c r="K129" s="57"/>
      <c r="L129" s="57"/>
      <c r="M129" s="4"/>
    </row>
    <row r="130" spans="2:13" x14ac:dyDescent="0.2">
      <c r="B130" s="59" t="s">
        <v>47</v>
      </c>
      <c r="C130" s="59"/>
      <c r="D130" s="59"/>
      <c r="E130" s="59"/>
      <c r="F130" s="59"/>
      <c r="G130" s="59"/>
      <c r="H130" s="59"/>
      <c r="I130" s="59"/>
      <c r="J130" s="59"/>
      <c r="K130" s="59"/>
      <c r="L130" s="59"/>
    </row>
    <row r="131" spans="2:13" x14ac:dyDescent="0.2">
      <c r="D131" s="56"/>
      <c r="E131" s="56"/>
      <c r="F131" s="56"/>
      <c r="G131" s="56"/>
      <c r="H131" s="56"/>
      <c r="I131" s="56"/>
      <c r="J131" s="56"/>
      <c r="K131" s="56"/>
    </row>
    <row r="132" spans="2:13" ht="15.75" customHeight="1" x14ac:dyDescent="0.2">
      <c r="D132" s="55"/>
      <c r="E132" s="55"/>
      <c r="F132" s="55"/>
      <c r="G132" s="55"/>
      <c r="H132" s="55"/>
      <c r="I132" s="55"/>
      <c r="J132" s="55"/>
      <c r="K132" s="55"/>
    </row>
    <row r="133" spans="2:13" ht="15.75" customHeight="1" x14ac:dyDescent="0.2">
      <c r="D133" s="55"/>
      <c r="E133" s="55"/>
      <c r="F133" s="55"/>
      <c r="G133" s="55"/>
      <c r="H133" s="55"/>
      <c r="I133" s="55"/>
      <c r="J133" s="55"/>
      <c r="K133" s="55"/>
    </row>
  </sheetData>
  <sheetProtection algorithmName="SHA-512" hashValue="goajQ1nWW3NWlE5QMvaUeJ4OPJklVeGDVLxqHdKRJPeVKwJGI+TpSZslWNvoUAlA0i0HwqWei8OiMXdlID+aTw==" saltValue="p9YzrNidxSlS9E3ACY6TJw==" spinCount="100000" sheet="1" objects="1" scenarios="1"/>
  <mergeCells count="125">
    <mergeCell ref="D133:K133"/>
    <mergeCell ref="D131:K131"/>
    <mergeCell ref="D132:K132"/>
    <mergeCell ref="B127:K127"/>
    <mergeCell ref="B128:K128"/>
    <mergeCell ref="B129:L129"/>
    <mergeCell ref="B130:L130"/>
    <mergeCell ref="F1:K1"/>
    <mergeCell ref="F2:K2"/>
    <mergeCell ref="F3:K3"/>
    <mergeCell ref="F4:K4"/>
    <mergeCell ref="B1:E4"/>
    <mergeCell ref="B6:B7"/>
    <mergeCell ref="F6:F7"/>
    <mergeCell ref="G6:G7"/>
    <mergeCell ref="K6:K7"/>
    <mergeCell ref="C5:E5"/>
    <mergeCell ref="C6:E6"/>
    <mergeCell ref="C7:D7"/>
    <mergeCell ref="B8:B14"/>
    <mergeCell ref="D8:D14"/>
    <mergeCell ref="E8:E14"/>
    <mergeCell ref="F8:F14"/>
    <mergeCell ref="G8:G14"/>
    <mergeCell ref="J6:J7"/>
    <mergeCell ref="H6:H7"/>
    <mergeCell ref="I6:I7"/>
    <mergeCell ref="G120:G126"/>
    <mergeCell ref="B22:B28"/>
    <mergeCell ref="D22:D28"/>
    <mergeCell ref="E22:E28"/>
    <mergeCell ref="F22:F28"/>
    <mergeCell ref="G22:G28"/>
    <mergeCell ref="B15:B21"/>
    <mergeCell ref="D15:D21"/>
    <mergeCell ref="E15:E21"/>
    <mergeCell ref="F15:F21"/>
    <mergeCell ref="G15:G21"/>
    <mergeCell ref="B36:B42"/>
    <mergeCell ref="D36:D42"/>
    <mergeCell ref="E36:E42"/>
    <mergeCell ref="F36:F42"/>
    <mergeCell ref="G36:G42"/>
    <mergeCell ref="B29:B35"/>
    <mergeCell ref="D29:D35"/>
    <mergeCell ref="E29:E35"/>
    <mergeCell ref="F29:F35"/>
    <mergeCell ref="G29:G35"/>
    <mergeCell ref="B50:B56"/>
    <mergeCell ref="D50:D56"/>
    <mergeCell ref="E50:E56"/>
    <mergeCell ref="F50:F56"/>
    <mergeCell ref="G50:G56"/>
    <mergeCell ref="B43:B49"/>
    <mergeCell ref="D43:D49"/>
    <mergeCell ref="E43:E49"/>
    <mergeCell ref="F43:F49"/>
    <mergeCell ref="G43:G49"/>
    <mergeCell ref="B64:B70"/>
    <mergeCell ref="D64:D70"/>
    <mergeCell ref="E64:E70"/>
    <mergeCell ref="F64:F70"/>
    <mergeCell ref="G64:G70"/>
    <mergeCell ref="B57:B63"/>
    <mergeCell ref="D57:D63"/>
    <mergeCell ref="E57:E63"/>
    <mergeCell ref="F57:F63"/>
    <mergeCell ref="G57:G63"/>
    <mergeCell ref="B78:B84"/>
    <mergeCell ref="D78:D84"/>
    <mergeCell ref="E78:E84"/>
    <mergeCell ref="F78:F84"/>
    <mergeCell ref="G78:G84"/>
    <mergeCell ref="B71:B77"/>
    <mergeCell ref="D71:D77"/>
    <mergeCell ref="E71:E77"/>
    <mergeCell ref="F71:F77"/>
    <mergeCell ref="G71:G77"/>
    <mergeCell ref="G99:G105"/>
    <mergeCell ref="B92:B98"/>
    <mergeCell ref="D92:D98"/>
    <mergeCell ref="E92:E98"/>
    <mergeCell ref="F92:F98"/>
    <mergeCell ref="G92:G98"/>
    <mergeCell ref="B85:B91"/>
    <mergeCell ref="D85:D91"/>
    <mergeCell ref="E85:E91"/>
    <mergeCell ref="F85:F91"/>
    <mergeCell ref="G85:G91"/>
    <mergeCell ref="K9:K14"/>
    <mergeCell ref="K16:K21"/>
    <mergeCell ref="K23:K28"/>
    <mergeCell ref="K30:K35"/>
    <mergeCell ref="K37:K42"/>
    <mergeCell ref="B120:B126"/>
    <mergeCell ref="C8:C126"/>
    <mergeCell ref="D120:D126"/>
    <mergeCell ref="E120:E126"/>
    <mergeCell ref="F120:F126"/>
    <mergeCell ref="B113:B119"/>
    <mergeCell ref="D113:D119"/>
    <mergeCell ref="E113:E119"/>
    <mergeCell ref="F113:F119"/>
    <mergeCell ref="G113:G119"/>
    <mergeCell ref="B106:B112"/>
    <mergeCell ref="D106:D112"/>
    <mergeCell ref="E106:E112"/>
    <mergeCell ref="F106:F112"/>
    <mergeCell ref="G106:G112"/>
    <mergeCell ref="B99:B105"/>
    <mergeCell ref="D99:D105"/>
    <mergeCell ref="E99:E105"/>
    <mergeCell ref="F99:F105"/>
    <mergeCell ref="K114:K119"/>
    <mergeCell ref="K121:K126"/>
    <mergeCell ref="K79:K84"/>
    <mergeCell ref="K86:K91"/>
    <mergeCell ref="K93:K98"/>
    <mergeCell ref="K100:K105"/>
    <mergeCell ref="K107:K112"/>
    <mergeCell ref="K44:K49"/>
    <mergeCell ref="K51:K56"/>
    <mergeCell ref="K58:K63"/>
    <mergeCell ref="K65:K70"/>
    <mergeCell ref="K72:K77"/>
  </mergeCells>
  <hyperlinks>
    <hyperlink ref="C6:E6" location="'Price List'!B127" display="Specifications*"/>
    <hyperlink ref="J6:K7" location="'Price List'!B128" display="Unit lease cost per DAY with ancillary services included, EUR (excl. VAT)**"/>
    <hyperlink ref="C8:C126" location="'Price List'!B130" display="B  A  T  C  H"/>
  </hyperlinks>
  <pageMargins left="0.25" right="0.25" top="0.75" bottom="0.75" header="0.3" footer="0.3"/>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K26"/>
  <sheetViews>
    <sheetView zoomScaleNormal="100" workbookViewId="0">
      <pane xSplit="11" ySplit="8" topLeftCell="L9" activePane="bottomRight" state="frozen"/>
      <selection pane="topRight" activeCell="L1" sqref="L1"/>
      <selection pane="bottomLeft" activeCell="A9" sqref="A9"/>
      <selection pane="bottomRight" activeCell="B1" sqref="B1:G4"/>
    </sheetView>
  </sheetViews>
  <sheetFormatPr defaultRowHeight="15" x14ac:dyDescent="0.25"/>
  <cols>
    <col min="1" max="1" width="1.7109375" style="1" customWidth="1"/>
    <col min="2" max="2" width="9.7109375" style="1" customWidth="1"/>
    <col min="3" max="3" width="60.7109375" style="1" customWidth="1"/>
    <col min="4" max="6" width="14.7109375" style="1" customWidth="1"/>
    <col min="7" max="7" width="15.7109375" style="1" customWidth="1"/>
    <col min="8" max="8" width="14.7109375" style="1" customWidth="1"/>
    <col min="9" max="9" width="18.7109375" style="1" customWidth="1"/>
    <col min="10" max="11" width="30.7109375" style="1" customWidth="1"/>
    <col min="12" max="16384" width="9.140625" style="1"/>
  </cols>
  <sheetData>
    <row r="1" spans="2:11" ht="18" customHeight="1" x14ac:dyDescent="0.25">
      <c r="B1" s="62" t="s">
        <v>69</v>
      </c>
      <c r="C1" s="62"/>
      <c r="D1" s="62"/>
      <c r="E1" s="62"/>
      <c r="F1" s="62"/>
      <c r="G1" s="62"/>
      <c r="H1" s="60" t="s">
        <v>1</v>
      </c>
      <c r="I1" s="60"/>
      <c r="J1" s="60"/>
      <c r="K1" s="60"/>
    </row>
    <row r="2" spans="2:11" ht="15" customHeight="1" x14ac:dyDescent="0.25">
      <c r="B2" s="62"/>
      <c r="C2" s="62"/>
      <c r="D2" s="62"/>
      <c r="E2" s="62"/>
      <c r="F2" s="62"/>
      <c r="G2" s="62"/>
      <c r="H2" s="99" t="s">
        <v>12</v>
      </c>
      <c r="I2" s="99"/>
      <c r="J2" s="99"/>
      <c r="K2" s="99"/>
    </row>
    <row r="3" spans="2:11" ht="25.5" customHeight="1" x14ac:dyDescent="0.25">
      <c r="B3" s="62"/>
      <c r="C3" s="62"/>
      <c r="D3" s="62"/>
      <c r="E3" s="62"/>
      <c r="F3" s="62"/>
      <c r="G3" s="62"/>
      <c r="H3" s="99"/>
      <c r="I3" s="99"/>
      <c r="J3" s="99"/>
      <c r="K3" s="99"/>
    </row>
    <row r="4" spans="2:11" ht="15.75" customHeight="1" thickBot="1" x14ac:dyDescent="0.3">
      <c r="B4" s="63"/>
      <c r="C4" s="63"/>
      <c r="D4" s="63"/>
      <c r="E4" s="63"/>
      <c r="F4" s="63"/>
      <c r="G4" s="63"/>
      <c r="H4" s="100"/>
      <c r="I4" s="100"/>
      <c r="J4" s="100"/>
      <c r="K4" s="100"/>
    </row>
    <row r="5" spans="2:11" ht="15.75" customHeight="1" thickBot="1" x14ac:dyDescent="0.3">
      <c r="B5" s="109" t="s">
        <v>3</v>
      </c>
      <c r="C5" s="110"/>
      <c r="D5" s="110"/>
      <c r="E5" s="110"/>
      <c r="F5" s="110"/>
      <c r="G5" s="110"/>
      <c r="H5" s="110"/>
      <c r="I5" s="110"/>
      <c r="J5" s="110"/>
      <c r="K5" s="111"/>
    </row>
    <row r="6" spans="2:11" ht="15.75" customHeight="1" thickBot="1" x14ac:dyDescent="0.3">
      <c r="B6" s="2">
        <v>1</v>
      </c>
      <c r="C6" s="42">
        <v>2</v>
      </c>
      <c r="D6" s="44">
        <v>3</v>
      </c>
      <c r="E6" s="2">
        <v>4</v>
      </c>
      <c r="F6" s="2">
        <v>5</v>
      </c>
      <c r="G6" s="2">
        <v>6</v>
      </c>
      <c r="H6" s="2">
        <v>7</v>
      </c>
      <c r="I6" s="11">
        <v>8</v>
      </c>
      <c r="J6" s="11">
        <v>9</v>
      </c>
      <c r="K6" s="41">
        <v>10</v>
      </c>
    </row>
    <row r="7" spans="2:11" ht="45" customHeight="1" thickBot="1" x14ac:dyDescent="0.3">
      <c r="B7" s="64" t="s">
        <v>28</v>
      </c>
      <c r="C7" s="43" t="s">
        <v>0</v>
      </c>
      <c r="D7" s="64" t="s">
        <v>39</v>
      </c>
      <c r="E7" s="64" t="s">
        <v>40</v>
      </c>
      <c r="F7" s="64" t="s">
        <v>48</v>
      </c>
      <c r="G7" s="64" t="s">
        <v>41</v>
      </c>
      <c r="H7" s="64" t="s">
        <v>4</v>
      </c>
      <c r="I7" s="64" t="s">
        <v>65</v>
      </c>
      <c r="J7" s="64" t="s">
        <v>66</v>
      </c>
      <c r="K7" s="64" t="s">
        <v>67</v>
      </c>
    </row>
    <row r="8" spans="2:11" x14ac:dyDescent="0.25">
      <c r="B8" s="54"/>
      <c r="C8" s="12" t="s">
        <v>29</v>
      </c>
      <c r="D8" s="54"/>
      <c r="E8" s="54"/>
      <c r="F8" s="79"/>
      <c r="G8" s="54"/>
      <c r="H8" s="54"/>
      <c r="I8" s="54"/>
      <c r="J8" s="79"/>
      <c r="K8" s="79"/>
    </row>
    <row r="9" spans="2:11" s="8" customFormat="1" ht="21" customHeight="1" x14ac:dyDescent="0.35">
      <c r="B9" s="112">
        <v>1</v>
      </c>
      <c r="C9" s="113" t="s">
        <v>62</v>
      </c>
      <c r="D9" s="114"/>
      <c r="E9" s="114"/>
      <c r="F9" s="114"/>
      <c r="G9" s="114"/>
      <c r="H9" s="114"/>
      <c r="I9" s="114"/>
      <c r="J9" s="114"/>
      <c r="K9" s="115"/>
    </row>
    <row r="10" spans="2:11" ht="24" customHeight="1" x14ac:dyDescent="0.25">
      <c r="B10" s="112"/>
      <c r="C10" s="9" t="s">
        <v>43</v>
      </c>
      <c r="D10" s="10">
        <v>12</v>
      </c>
      <c r="E10" s="6">
        <v>1</v>
      </c>
      <c r="F10" s="40" t="s">
        <v>42</v>
      </c>
      <c r="G10" s="10">
        <v>1</v>
      </c>
      <c r="H10" s="6" t="s">
        <v>59</v>
      </c>
      <c r="I10" s="34">
        <f>SUM('Price List'!K8,'Price List'!K15,'Price List'!K22,'Price List'!K29,'Price List'!K36,'Price List'!K43,'Price List'!K50,'Price List'!K57,'Price List'!K64,'Price List'!K71,'Price List'!K78,'Price List'!K85,'Price List'!K92,'Price List'!K99,'Price List'!K106,'Price List'!K113,'Price List'!K120)</f>
        <v>0</v>
      </c>
      <c r="J10" s="37" t="s">
        <v>38</v>
      </c>
      <c r="K10" s="35">
        <f>I10*G10*E10*D10</f>
        <v>0</v>
      </c>
    </row>
    <row r="11" spans="2:11" s="8" customFormat="1" ht="21" customHeight="1" x14ac:dyDescent="0.35">
      <c r="B11" s="101">
        <v>2</v>
      </c>
      <c r="C11" s="102" t="s">
        <v>34</v>
      </c>
      <c r="D11" s="103"/>
      <c r="E11" s="103"/>
      <c r="F11" s="103"/>
      <c r="G11" s="103"/>
      <c r="H11" s="103"/>
      <c r="I11" s="103"/>
      <c r="J11" s="103"/>
      <c r="K11" s="104"/>
    </row>
    <row r="12" spans="2:11" ht="24" customHeight="1" x14ac:dyDescent="0.25">
      <c r="B12" s="101"/>
      <c r="C12" s="9" t="s">
        <v>43</v>
      </c>
      <c r="D12" s="10">
        <v>7</v>
      </c>
      <c r="E12" s="6">
        <v>1</v>
      </c>
      <c r="F12" s="39" t="s">
        <v>52</v>
      </c>
      <c r="G12" s="10">
        <v>1</v>
      </c>
      <c r="H12" s="6" t="s">
        <v>60</v>
      </c>
      <c r="I12" s="34">
        <f>SUM('Price List'!J9,'Price List'!J16,'Price List'!J23,'Price List'!J30,'Price List'!J37,'Price List'!J44,'Price List'!J51,'Price List'!J58,'Price List'!J65,'Price List'!J72,'Price List'!J79,'Price List'!J86,'Price List'!J93,'Price List'!J100,'Price List'!J107,'Price List'!J114,'Price List'!J121)</f>
        <v>0</v>
      </c>
      <c r="J12" s="34">
        <f>I12*G12*E12*D12</f>
        <v>0</v>
      </c>
      <c r="K12" s="15" t="s">
        <v>38</v>
      </c>
    </row>
    <row r="13" spans="2:11" s="8" customFormat="1" ht="21" customHeight="1" x14ac:dyDescent="0.35">
      <c r="B13" s="105">
        <v>3</v>
      </c>
      <c r="C13" s="106" t="s">
        <v>31</v>
      </c>
      <c r="D13" s="107"/>
      <c r="E13" s="107"/>
      <c r="F13" s="107"/>
      <c r="G13" s="107"/>
      <c r="H13" s="107"/>
      <c r="I13" s="107"/>
      <c r="J13" s="107"/>
      <c r="K13" s="108"/>
    </row>
    <row r="14" spans="2:11" ht="24" customHeight="1" x14ac:dyDescent="0.25">
      <c r="B14" s="105"/>
      <c r="C14" s="9" t="s">
        <v>43</v>
      </c>
      <c r="D14" s="10">
        <v>1</v>
      </c>
      <c r="E14" s="6">
        <v>1</v>
      </c>
      <c r="F14" s="39" t="s">
        <v>52</v>
      </c>
      <c r="G14" s="10">
        <v>1</v>
      </c>
      <c r="H14" s="6" t="s">
        <v>60</v>
      </c>
      <c r="I14" s="34">
        <f>SUM('Price List'!J10,'Price List'!J17,'Price List'!J24,'Price List'!J31,'Price List'!J38,'Price List'!J45,'Price List'!J52,'Price List'!J59,'Price List'!J66,'Price List'!J73,'Price List'!J80,'Price List'!J87,'Price List'!J94,'Price List'!J101,'Price List'!J108,'Price List'!J115,'Price List'!J122)</f>
        <v>0</v>
      </c>
      <c r="J14" s="34">
        <f>I14*G14*E14*D14</f>
        <v>0</v>
      </c>
      <c r="K14" s="15" t="s">
        <v>38</v>
      </c>
    </row>
    <row r="15" spans="2:11" s="8" customFormat="1" ht="21" customHeight="1" x14ac:dyDescent="0.35">
      <c r="B15" s="91">
        <v>4</v>
      </c>
      <c r="C15" s="92" t="s">
        <v>32</v>
      </c>
      <c r="D15" s="93"/>
      <c r="E15" s="93"/>
      <c r="F15" s="93"/>
      <c r="G15" s="93"/>
      <c r="H15" s="93"/>
      <c r="I15" s="93"/>
      <c r="J15" s="93"/>
      <c r="K15" s="94"/>
    </row>
    <row r="16" spans="2:11" ht="24" customHeight="1" x14ac:dyDescent="0.25">
      <c r="B16" s="91"/>
      <c r="C16" s="9" t="s">
        <v>43</v>
      </c>
      <c r="D16" s="10">
        <v>1</v>
      </c>
      <c r="E16" s="6">
        <v>2</v>
      </c>
      <c r="F16" s="39" t="s">
        <v>52</v>
      </c>
      <c r="G16" s="10">
        <v>1</v>
      </c>
      <c r="H16" s="6" t="s">
        <v>60</v>
      </c>
      <c r="I16" s="34">
        <f>SUM('Price List'!J11,'Price List'!J18,'Price List'!J25,'Price List'!J32,'Price List'!J39,'Price List'!J46,'Price List'!J53,'Price List'!J60,'Price List'!J67,'Price List'!J74,'Price List'!J81,'Price List'!J88,'Price List'!J95,'Price List'!J102,'Price List'!J109,'Price List'!J116,'Price List'!J123)</f>
        <v>0</v>
      </c>
      <c r="J16" s="34">
        <f>I16*G16*E16*D16</f>
        <v>0</v>
      </c>
      <c r="K16" s="15" t="s">
        <v>38</v>
      </c>
    </row>
    <row r="17" spans="2:11" s="8" customFormat="1" ht="21" customHeight="1" x14ac:dyDescent="0.35">
      <c r="B17" s="95">
        <v>5</v>
      </c>
      <c r="C17" s="96" t="s">
        <v>33</v>
      </c>
      <c r="D17" s="97"/>
      <c r="E17" s="97"/>
      <c r="F17" s="97"/>
      <c r="G17" s="97"/>
      <c r="H17" s="97"/>
      <c r="I17" s="97"/>
      <c r="J17" s="97"/>
      <c r="K17" s="98"/>
    </row>
    <row r="18" spans="2:11" ht="24" customHeight="1" x14ac:dyDescent="0.25">
      <c r="B18" s="95"/>
      <c r="C18" s="9" t="s">
        <v>43</v>
      </c>
      <c r="D18" s="10">
        <v>2</v>
      </c>
      <c r="E18" s="6">
        <v>1</v>
      </c>
      <c r="F18" s="39" t="s">
        <v>52</v>
      </c>
      <c r="G18" s="10">
        <v>1</v>
      </c>
      <c r="H18" s="6" t="s">
        <v>60</v>
      </c>
      <c r="I18" s="34">
        <f>SUM('Price List'!J12,'Price List'!J19,'Price List'!J26,'Price List'!J33,'Price List'!J40,'Price List'!J47,'Price List'!J54,'Price List'!J61,'Price List'!J68,'Price List'!J75,'Price List'!J82,'Price List'!J89,'Price List'!J96,'Price List'!J103,'Price List'!J110,'Price List'!J117,'Price List'!J124)</f>
        <v>0</v>
      </c>
      <c r="J18" s="34">
        <f>I18*G18*E18*D18</f>
        <v>0</v>
      </c>
      <c r="K18" s="15" t="s">
        <v>38</v>
      </c>
    </row>
    <row r="19" spans="2:11" s="8" customFormat="1" ht="21" customHeight="1" x14ac:dyDescent="0.35">
      <c r="B19" s="80">
        <v>6</v>
      </c>
      <c r="C19" s="81" t="s">
        <v>35</v>
      </c>
      <c r="D19" s="82"/>
      <c r="E19" s="82"/>
      <c r="F19" s="82"/>
      <c r="G19" s="82"/>
      <c r="H19" s="82"/>
      <c r="I19" s="83"/>
      <c r="J19" s="83"/>
      <c r="K19" s="84"/>
    </row>
    <row r="20" spans="2:11" ht="24" customHeight="1" x14ac:dyDescent="0.25">
      <c r="B20" s="80"/>
      <c r="C20" s="9" t="s">
        <v>43</v>
      </c>
      <c r="D20" s="10">
        <v>3</v>
      </c>
      <c r="E20" s="6">
        <v>2</v>
      </c>
      <c r="F20" s="39" t="s">
        <v>52</v>
      </c>
      <c r="G20" s="10">
        <v>1</v>
      </c>
      <c r="H20" s="6" t="s">
        <v>60</v>
      </c>
      <c r="I20" s="34">
        <f>SUM('Price List'!J13,'Price List'!J20,'Price List'!J27,'Price List'!J34,'Price List'!J41,'Price List'!J48,'Price List'!J55,'Price List'!J62,'Price List'!J69,'Price List'!J76,'Price List'!J83,'Price List'!J90,'Price List'!J97,'Price List'!J104,'Price List'!J111,'Price List'!J118,'Price List'!J125)</f>
        <v>0</v>
      </c>
      <c r="J20" s="34">
        <f>I20*G20*E20*D20</f>
        <v>0</v>
      </c>
      <c r="K20" s="15" t="s">
        <v>38</v>
      </c>
    </row>
    <row r="21" spans="2:11" s="8" customFormat="1" ht="21" customHeight="1" x14ac:dyDescent="0.35">
      <c r="B21" s="85">
        <v>7</v>
      </c>
      <c r="C21" s="87" t="s">
        <v>36</v>
      </c>
      <c r="D21" s="88"/>
      <c r="E21" s="88"/>
      <c r="F21" s="88"/>
      <c r="G21" s="88"/>
      <c r="H21" s="88"/>
      <c r="I21" s="89"/>
      <c r="J21" s="89"/>
      <c r="K21" s="90"/>
    </row>
    <row r="22" spans="2:11" ht="24" customHeight="1" thickBot="1" x14ac:dyDescent="0.3">
      <c r="B22" s="86"/>
      <c r="C22" s="9" t="s">
        <v>43</v>
      </c>
      <c r="D22" s="10">
        <v>3</v>
      </c>
      <c r="E22" s="13">
        <v>2</v>
      </c>
      <c r="F22" s="39" t="s">
        <v>52</v>
      </c>
      <c r="G22" s="14">
        <v>1</v>
      </c>
      <c r="H22" s="6" t="s">
        <v>60</v>
      </c>
      <c r="I22" s="34">
        <f>SUM('Price List'!J14,'Price List'!J21,'Price List'!J28,'Price List'!J35,'Price List'!J42,'Price List'!J49,'Price List'!J56,'Price List'!J63,'Price List'!J70,'Price List'!J77,'Price List'!J84,'Price List'!J91,'Price List'!J98,'Price List'!J105,'Price List'!J112,'Price List'!J119,'Price List'!J126)</f>
        <v>0</v>
      </c>
      <c r="J22" s="36">
        <f>I22*G22*E22*D22</f>
        <v>0</v>
      </c>
      <c r="K22" s="16" t="s">
        <v>38</v>
      </c>
    </row>
    <row r="23" spans="2:11" ht="24" customHeight="1" thickBot="1" x14ac:dyDescent="0.3">
      <c r="B23" s="74" t="s">
        <v>37</v>
      </c>
      <c r="C23" s="75"/>
      <c r="D23" s="75"/>
      <c r="E23" s="75"/>
      <c r="F23" s="75"/>
      <c r="G23" s="75"/>
      <c r="H23" s="75"/>
      <c r="I23" s="76"/>
      <c r="J23" s="77">
        <f>SUM(K10,J12,J14,J16,J18,J20,J22)</f>
        <v>0</v>
      </c>
      <c r="K23" s="78"/>
    </row>
    <row r="24" spans="2:11" ht="18" customHeight="1" x14ac:dyDescent="0.2">
      <c r="B24" s="73" t="s">
        <v>49</v>
      </c>
      <c r="C24" s="73"/>
      <c r="D24" s="73"/>
      <c r="E24" s="73"/>
      <c r="F24" s="73"/>
      <c r="G24" s="73"/>
      <c r="H24" s="73"/>
      <c r="I24" s="73"/>
      <c r="J24" s="73"/>
    </row>
    <row r="25" spans="2:11" ht="18" customHeight="1" x14ac:dyDescent="0.2">
      <c r="B25" s="73" t="s">
        <v>51</v>
      </c>
      <c r="C25" s="73"/>
      <c r="D25" s="73"/>
      <c r="E25" s="73"/>
      <c r="F25" s="73"/>
      <c r="G25" s="73"/>
      <c r="H25" s="73"/>
      <c r="I25" s="73"/>
      <c r="J25" s="73"/>
    </row>
    <row r="26" spans="2:11" ht="18" customHeight="1" x14ac:dyDescent="0.2">
      <c r="B26" s="73" t="s">
        <v>50</v>
      </c>
      <c r="C26" s="73"/>
      <c r="D26" s="73"/>
      <c r="E26" s="73"/>
      <c r="F26" s="73"/>
      <c r="G26" s="73"/>
      <c r="H26" s="73"/>
      <c r="I26" s="73"/>
      <c r="J26" s="73"/>
    </row>
  </sheetData>
  <sheetProtection algorithmName="SHA-512" hashValue="MwvCyb137zNUs3OR3QWxFD7OkaujnWBBKJGte/yhzRTUnB4MyxU138jTeUghHDEJxYRZXwcVVCdAZ1eHze/Erw==" saltValue="mJSb+TEkV9K5XoaLMyJszQ==" spinCount="100000" sheet="1" objects="1" scenarios="1"/>
  <mergeCells count="32">
    <mergeCell ref="C15:K15"/>
    <mergeCell ref="B17:B18"/>
    <mergeCell ref="C17:K17"/>
    <mergeCell ref="H2:K4"/>
    <mergeCell ref="B11:B12"/>
    <mergeCell ref="C11:K11"/>
    <mergeCell ref="B13:B14"/>
    <mergeCell ref="C13:K13"/>
    <mergeCell ref="B5:K5"/>
    <mergeCell ref="E7:E8"/>
    <mergeCell ref="G7:G8"/>
    <mergeCell ref="H7:H8"/>
    <mergeCell ref="B9:B10"/>
    <mergeCell ref="C9:K9"/>
    <mergeCell ref="B7:B8"/>
    <mergeCell ref="I7:I8"/>
    <mergeCell ref="B26:J26"/>
    <mergeCell ref="H1:K1"/>
    <mergeCell ref="B1:G4"/>
    <mergeCell ref="B23:I23"/>
    <mergeCell ref="J23:K23"/>
    <mergeCell ref="B24:J24"/>
    <mergeCell ref="B25:J25"/>
    <mergeCell ref="J7:J8"/>
    <mergeCell ref="F7:F8"/>
    <mergeCell ref="K7:K8"/>
    <mergeCell ref="D7:D8"/>
    <mergeCell ref="B19:B20"/>
    <mergeCell ref="C19:K19"/>
    <mergeCell ref="B21:B22"/>
    <mergeCell ref="C21:K21"/>
    <mergeCell ref="B15:B16"/>
  </mergeCells>
  <hyperlinks>
    <hyperlink ref="C10" location="'Price List'!A1" display="Batch consisting of items 1 - 17 from Price List"/>
    <hyperlink ref="C12" location="'Price List'!A1" display="Batch consisting of items 1 - 17 from Price List"/>
    <hyperlink ref="C14" location="'Price List'!A1" display="Batch consisting of items 1 - 17 from Price List"/>
    <hyperlink ref="C16" location="'Price List'!A1" display="Batch consisting of items 1 - 17 from Price List"/>
    <hyperlink ref="C18" location="'Price List'!A1" display="Batch consisting of items 1 - 17 from Price List"/>
    <hyperlink ref="C20" location="'Price List'!A1" display="Batch consisting of items 1 - 17 from Price List"/>
    <hyperlink ref="C22" location="'Price List'!A1" display="Batch consisting of items 1 - 17 from Price List"/>
  </hyperlinks>
  <pageMargins left="0.25" right="0.25" top="0.75" bottom="0.75" header="0.3" footer="0.3"/>
  <pageSetup paperSize="9"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f0f08155-700c-4cbb-9a3d-92268cae1999">UTQYN7KN4WQH-914046095-16973</_dlc_DocId>
    <_dlc_DocIdUrl xmlns="f0f08155-700c-4cbb-9a3d-92268cae1999">
      <Url>https://portal.euam-ukraine.eu/procurement/_layouts/15/DocIdRedir.aspx?ID=UTQYN7KN4WQH-914046095-16973</Url>
      <Description>UTQYN7KN4WQH-914046095-16973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C36530A2EC02A34296309F912726C93F" ma:contentTypeVersion="4" ma:contentTypeDescription="Create a new document." ma:contentTypeScope="" ma:versionID="a9ebd5bf47bd00a6fdb23fcf9792d3dd">
  <xsd:schema xmlns:xsd="http://www.w3.org/2001/XMLSchema" xmlns:xs="http://www.w3.org/2001/XMLSchema" xmlns:p="http://schemas.microsoft.com/office/2006/metadata/properties" xmlns:ns1="http://schemas.microsoft.com/sharepoint/v3" xmlns:ns2="f0f08155-700c-4cbb-9a3d-92268cae1999" targetNamespace="http://schemas.microsoft.com/office/2006/metadata/properties" ma:root="true" ma:fieldsID="994b3a7bff351653241a7a0252fc1f5d" ns1:_="" ns2:_="">
    <xsd:import namespace="http://schemas.microsoft.com/sharepoint/v3"/>
    <xsd:import namespace="f0f08155-700c-4cbb-9a3d-92268cae1999"/>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0f08155-700c-4cbb-9a3d-92268cae1999"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861506-AE70-45FB-9D43-533C7ECEB983}">
  <ds:schemaRefs>
    <ds:schemaRef ds:uri="http://schemas.microsoft.com/sharepoint/v3"/>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http://purl.org/dc/elements/1.1/"/>
    <ds:schemaRef ds:uri="http://www.w3.org/XML/1998/namespace"/>
    <ds:schemaRef ds:uri="http://schemas.microsoft.com/office/2006/metadata/properties"/>
    <ds:schemaRef ds:uri="f0f08155-700c-4cbb-9a3d-92268cae1999"/>
    <ds:schemaRef ds:uri="http://purl.org/dc/dcmitype/"/>
  </ds:schemaRefs>
</ds:datastoreItem>
</file>

<file path=customXml/itemProps2.xml><?xml version="1.0" encoding="utf-8"?>
<ds:datastoreItem xmlns:ds="http://schemas.openxmlformats.org/officeDocument/2006/customXml" ds:itemID="{051852E6-BAF6-41D8-A35E-3297D6301110}">
  <ds:schemaRefs>
    <ds:schemaRef ds:uri="http://schemas.microsoft.com/sharepoint/v3/contenttype/forms"/>
  </ds:schemaRefs>
</ds:datastoreItem>
</file>

<file path=customXml/itemProps3.xml><?xml version="1.0" encoding="utf-8"?>
<ds:datastoreItem xmlns:ds="http://schemas.openxmlformats.org/officeDocument/2006/customXml" ds:itemID="{C6F3E3B0-AD41-4756-B967-65A4BB21A711}">
  <ds:schemaRefs>
    <ds:schemaRef ds:uri="http://schemas.microsoft.com/sharepoint/events"/>
  </ds:schemaRefs>
</ds:datastoreItem>
</file>

<file path=customXml/itemProps4.xml><?xml version="1.0" encoding="utf-8"?>
<ds:datastoreItem xmlns:ds="http://schemas.openxmlformats.org/officeDocument/2006/customXml" ds:itemID="{3885BBDA-DEBC-4978-A7D3-83C6080D57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0f08155-700c-4cbb-9a3d-92268cae19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List</vt:lpstr>
      <vt:lpstr>Hypothetical scenario</vt:lpstr>
    </vt:vector>
  </TitlesOfParts>
  <Company>EUAM Ukraine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ievgen.sen@euam-ukraine.eu</dc:creator>
  <cp:lastModifiedBy>Ievgen SEN</cp:lastModifiedBy>
  <cp:lastPrinted>2019-01-04T12:51:24Z</cp:lastPrinted>
  <dcterms:created xsi:type="dcterms:W3CDTF">2016-04-05T12:56:34Z</dcterms:created>
  <dcterms:modified xsi:type="dcterms:W3CDTF">2019-01-17T15:28:58Z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0x010100C36530A2EC02A34296309F912726C93F</vt:lpwstr>
  </property>
  <property fmtid="{D5CDD505-2E9C-101B-9397-08002B2CF9AE}" pid="3" name="_dlc_DocIdItemGuid">
    <vt:lpwstr>ca6e1c1b-5ac8-475f-8b39-2932c8b9f69f</vt:lpwstr>
  </property>
</Properties>
</file>